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itizens' Rights Project\"/>
    </mc:Choice>
  </mc:AlternateContent>
  <xr:revisionPtr revIDLastSave="0" documentId="13_ncr:1_{F6B14FC1-95DD-4657-9441-A8E7A84814C3}" xr6:coauthVersionLast="46" xr6:coauthVersionMax="46" xr10:uidLastSave="{00000000-0000-0000-0000-000000000000}"/>
  <bookViews>
    <workbookView xWindow="7830" yWindow="1965" windowWidth="21600" windowHeight="11325" activeTab="1" xr2:uid="{DFF642C3-9600-457C-AAA5-6A1704900D36}"/>
  </bookViews>
  <sheets>
    <sheet name="Mar 2021" sheetId="1" r:id="rId1"/>
    <sheet name="Progres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3" l="1"/>
  <c r="B43" i="1"/>
  <c r="D36" i="3" l="1"/>
  <c r="D37" i="3"/>
  <c r="D38" i="3"/>
  <c r="D39" i="3"/>
  <c r="D40" i="3"/>
  <c r="D41" i="3"/>
  <c r="D42" i="3"/>
  <c r="D43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2" i="3"/>
  <c r="R3" i="3"/>
  <c r="R4" i="3"/>
  <c r="R5" i="3"/>
  <c r="R6" i="3"/>
  <c r="R7" i="3"/>
  <c r="R8" i="3"/>
  <c r="S8" i="3" s="1"/>
  <c r="R9" i="3"/>
  <c r="R10" i="3"/>
  <c r="S10" i="3" s="1"/>
  <c r="R11" i="3"/>
  <c r="R12" i="3"/>
  <c r="R13" i="3"/>
  <c r="R14" i="3"/>
  <c r="R15" i="3"/>
  <c r="R16" i="3"/>
  <c r="S16" i="3" s="1"/>
  <c r="R17" i="3"/>
  <c r="R18" i="3"/>
  <c r="S18" i="3" s="1"/>
  <c r="R19" i="3"/>
  <c r="R20" i="3"/>
  <c r="R21" i="3"/>
  <c r="R22" i="3"/>
  <c r="R23" i="3"/>
  <c r="R24" i="3"/>
  <c r="S24" i="3" s="1"/>
  <c r="R25" i="3"/>
  <c r="R26" i="3"/>
  <c r="S26" i="3" s="1"/>
  <c r="R27" i="3"/>
  <c r="R28" i="3"/>
  <c r="R29" i="3"/>
  <c r="R30" i="3"/>
  <c r="R31" i="3"/>
  <c r="R32" i="3"/>
  <c r="S32" i="3" s="1"/>
  <c r="R33" i="3"/>
  <c r="R2" i="3"/>
  <c r="S2" i="3" s="1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9" i="3"/>
  <c r="P20" i="3"/>
  <c r="P22" i="3"/>
  <c r="P23" i="3"/>
  <c r="P25" i="3"/>
  <c r="P26" i="3"/>
  <c r="P27" i="3"/>
  <c r="P28" i="3"/>
  <c r="P29" i="3"/>
  <c r="P30" i="3"/>
  <c r="P31" i="3"/>
  <c r="P32" i="3"/>
  <c r="P33" i="3"/>
  <c r="P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2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Q2" i="3"/>
  <c r="S33" i="3" l="1"/>
  <c r="S25" i="3"/>
  <c r="S17" i="3"/>
  <c r="S9" i="3"/>
  <c r="S31" i="3"/>
  <c r="S23" i="3"/>
  <c r="S15" i="3"/>
  <c r="S7" i="3"/>
  <c r="S30" i="3"/>
  <c r="S22" i="3"/>
  <c r="S14" i="3"/>
  <c r="S6" i="3"/>
  <c r="S29" i="3"/>
  <c r="S21" i="3"/>
  <c r="S13" i="3"/>
  <c r="S5" i="3"/>
  <c r="S28" i="3"/>
  <c r="S20" i="3"/>
  <c r="S12" i="3"/>
  <c r="S4" i="3"/>
  <c r="S27" i="3"/>
  <c r="S19" i="3"/>
  <c r="S11" i="3"/>
  <c r="S3" i="3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9" i="1"/>
  <c r="I20" i="1"/>
  <c r="I22" i="1"/>
  <c r="I23" i="1"/>
  <c r="I25" i="1"/>
  <c r="I26" i="1"/>
  <c r="I27" i="1"/>
  <c r="I28" i="1"/>
  <c r="I29" i="1"/>
  <c r="I30" i="1"/>
  <c r="I31" i="1"/>
  <c r="I32" i="1"/>
  <c r="I33" i="1"/>
  <c r="I2" i="1"/>
  <c r="J3" i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2" i="1"/>
  <c r="K2" i="1" s="1"/>
</calcChain>
</file>

<file path=xl/sharedStrings.xml><?xml version="1.0" encoding="utf-8"?>
<sst xmlns="http://schemas.openxmlformats.org/spreadsheetml/2006/main" count="274" uniqueCount="194">
  <si>
    <t>Aberdeen City</t>
  </si>
  <si>
    <t>Aberdeenshire</t>
  </si>
  <si>
    <t>Angus</t>
  </si>
  <si>
    <t>Argyll and Bute</t>
  </si>
  <si>
    <t>City of Edinburgh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</si>
  <si>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</si>
  <si>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</si>
  <si>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</si>
  <si>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</si>
  <si>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</si>
  <si>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</si>
  <si>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</si>
  <si>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</si>
  <si>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</si>
  <si>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</si>
  <si>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</si>
  <si>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</si>
  <si>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</si>
  <si>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</si>
  <si>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Siar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</si>
  <si>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</si>
  <si>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</si>
  <si>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</si>
  <si>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</si>
  <si>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</si>
  <si>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</si>
  <si>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</si>
  <si>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</si>
  <si>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</si>
  <si>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</si>
  <si>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</si>
  <si>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</si>
  <si>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Local authority</t>
  </si>
  <si>
    <t>total app</t>
  </si>
  <si>
    <t>concluded app</t>
  </si>
  <si>
    <t>settled</t>
  </si>
  <si>
    <t>pre-settled</t>
  </si>
  <si>
    <t>other</t>
  </si>
  <si>
    <t>outstanding</t>
  </si>
  <si>
    <t>%</t>
  </si>
  <si>
    <t>*</t>
  </si>
  <si>
    <t>Total</t>
  </si>
  <si>
    <t>non-EU</t>
  </si>
  <si>
    <t>LV 560</t>
  </si>
  <si>
    <t>RO 220</t>
  </si>
  <si>
    <t>RO 90</t>
  </si>
  <si>
    <t>RO 80</t>
  </si>
  <si>
    <t>RO 50</t>
  </si>
  <si>
    <t>LT 80</t>
  </si>
  <si>
    <t>BG 140</t>
  </si>
  <si>
    <t>DE 110</t>
  </si>
  <si>
    <t>FR 90</t>
  </si>
  <si>
    <t>RO 370</t>
  </si>
  <si>
    <t>HU 400</t>
  </si>
  <si>
    <t>DE 50</t>
  </si>
  <si>
    <t>DE 40</t>
  </si>
  <si>
    <t>PL 420</t>
  </si>
  <si>
    <t>RO 110</t>
  </si>
  <si>
    <t>PL 740</t>
  </si>
  <si>
    <t>PL 110</t>
  </si>
  <si>
    <t>Scotland</t>
  </si>
  <si>
    <t xml:space="preserve">concluded </t>
  </si>
  <si>
    <t>refused</t>
  </si>
  <si>
    <t>withdrawn or void</t>
  </si>
  <si>
    <t>invalid</t>
  </si>
  <si>
    <t>change</t>
  </si>
  <si>
    <t>BG 970</t>
  </si>
  <si>
    <t>LV 580</t>
  </si>
  <si>
    <t>LT 160</t>
  </si>
  <si>
    <t>HU 430</t>
  </si>
  <si>
    <t>RO 390</t>
  </si>
  <si>
    <t>LT 380</t>
  </si>
  <si>
    <t>IT 290</t>
  </si>
  <si>
    <t>ES 3360</t>
  </si>
  <si>
    <t>GR/PT 2070</t>
  </si>
  <si>
    <t>PL 9620</t>
  </si>
  <si>
    <t>RO 1090</t>
  </si>
  <si>
    <t>PL 11680</t>
  </si>
  <si>
    <t>PL 1880</t>
  </si>
  <si>
    <t>RO 4140</t>
  </si>
  <si>
    <t>IT 4550</t>
  </si>
  <si>
    <t>PL 1430</t>
  </si>
  <si>
    <t>PL 3820</t>
  </si>
  <si>
    <t>HU 180</t>
  </si>
  <si>
    <t>PL 170</t>
  </si>
  <si>
    <t>PL 810</t>
  </si>
  <si>
    <t>PL 17370</t>
  </si>
  <si>
    <t>PL 630</t>
  </si>
  <si>
    <t>PL 1110</t>
  </si>
  <si>
    <t>PL 3010</t>
  </si>
  <si>
    <t>PL 210</t>
  </si>
  <si>
    <t>PL 1250</t>
  </si>
  <si>
    <t>PL 350</t>
  </si>
  <si>
    <t>PL 5110</t>
  </si>
  <si>
    <t>PL 4860</t>
  </si>
  <si>
    <t>PL 140</t>
  </si>
  <si>
    <t>PL 1620</t>
  </si>
  <si>
    <t>PL 1220</t>
  </si>
  <si>
    <t>PL 450</t>
  </si>
  <si>
    <t>PL 5060</t>
  </si>
  <si>
    <t>PL 3420</t>
  </si>
  <si>
    <t>PL 2410</t>
  </si>
  <si>
    <t>PL 1530</t>
  </si>
  <si>
    <t>PL 380</t>
  </si>
  <si>
    <t>PL 1980</t>
  </si>
  <si>
    <t>PL 780</t>
  </si>
  <si>
    <t>PL 5560</t>
  </si>
  <si>
    <t>RO 2370</t>
  </si>
  <si>
    <t>LT 1640</t>
  </si>
  <si>
    <t>LV 1540</t>
  </si>
  <si>
    <t>IT 1180</t>
  </si>
  <si>
    <t>LT 2230</t>
  </si>
  <si>
    <t>LV 1370</t>
  </si>
  <si>
    <t>RO 820</t>
  </si>
  <si>
    <t>NE 350</t>
  </si>
  <si>
    <t>RO 240</t>
  </si>
  <si>
    <t>HU 220</t>
  </si>
  <si>
    <t>DE 190</t>
  </si>
  <si>
    <t>ES 180</t>
  </si>
  <si>
    <t>ES 8430</t>
  </si>
  <si>
    <t>IT 7530</t>
  </si>
  <si>
    <t>FR 3130</t>
  </si>
  <si>
    <t>GR 3110</t>
  </si>
  <si>
    <t>RO 180</t>
  </si>
  <si>
    <t>BG 150</t>
  </si>
  <si>
    <t>LT 130</t>
  </si>
  <si>
    <t>IT 700</t>
  </si>
  <si>
    <t>BG 780</t>
  </si>
  <si>
    <t>RO 570</t>
  </si>
  <si>
    <t>ES 470</t>
  </si>
  <si>
    <t>PT 100</t>
  </si>
  <si>
    <t>IT 90</t>
  </si>
  <si>
    <t>DE/ES 60</t>
  </si>
  <si>
    <t>IT 160</t>
  </si>
  <si>
    <t>DE 120</t>
  </si>
  <si>
    <t>RO/ES 80</t>
  </si>
  <si>
    <t>BG 800</t>
  </si>
  <si>
    <t>BG 300</t>
  </si>
  <si>
    <t>LT 240</t>
  </si>
  <si>
    <t>DE/RO/ES 180</t>
  </si>
  <si>
    <t>IT 180</t>
  </si>
  <si>
    <t>RO 140</t>
  </si>
  <si>
    <t>ES 80</t>
  </si>
  <si>
    <t>FR/DE 60</t>
  </si>
  <si>
    <t>RO 2310</t>
  </si>
  <si>
    <t>BG 1080</t>
  </si>
  <si>
    <t>LV 940</t>
  </si>
  <si>
    <t>RO 690</t>
  </si>
  <si>
    <t>DE 500</t>
  </si>
  <si>
    <t xml:space="preserve">DE/IT 720 </t>
  </si>
  <si>
    <t>LT/DE 70</t>
  </si>
  <si>
    <t>HU 490</t>
  </si>
  <si>
    <t>IT 70</t>
  </si>
  <si>
    <t>NE 40</t>
  </si>
  <si>
    <t>IT 320</t>
  </si>
  <si>
    <t>ES 210</t>
  </si>
  <si>
    <t>LT/PT 110</t>
  </si>
  <si>
    <t>PT 270</t>
  </si>
  <si>
    <t>DE 260</t>
  </si>
  <si>
    <t>PL/LV 90</t>
  </si>
  <si>
    <t>ES/NE/LT/FR 20</t>
  </si>
  <si>
    <t>IT 110</t>
  </si>
  <si>
    <t>RO 100</t>
  </si>
  <si>
    <t>ES/HU 50</t>
  </si>
  <si>
    <t>RO 1060</t>
  </si>
  <si>
    <t>IT 500</t>
  </si>
  <si>
    <t>LT 320</t>
  </si>
  <si>
    <t>ES 290</t>
  </si>
  <si>
    <t>FR/DE 30</t>
  </si>
  <si>
    <t>HU/RO/IT/NE 20</t>
  </si>
  <si>
    <t>RO 2140</t>
  </si>
  <si>
    <t>BG 1300</t>
  </si>
  <si>
    <t>ES 360</t>
  </si>
  <si>
    <t>RO 600</t>
  </si>
  <si>
    <t>IT 560</t>
  </si>
  <si>
    <t>ES 310</t>
  </si>
  <si>
    <t>LT 270</t>
  </si>
  <si>
    <t>PT 210</t>
  </si>
  <si>
    <t>IT/LV 150</t>
  </si>
  <si>
    <t>LV 50</t>
  </si>
  <si>
    <t>RO/DE 30</t>
  </si>
  <si>
    <t>ES/FR/DE 80</t>
  </si>
  <si>
    <t>IT 590</t>
  </si>
  <si>
    <t>ES 330</t>
  </si>
  <si>
    <t>HU 280</t>
  </si>
  <si>
    <t>IT 340</t>
  </si>
  <si>
    <t>RO 800</t>
  </si>
  <si>
    <t>DE 300</t>
  </si>
  <si>
    <t>ES/RO 250</t>
  </si>
  <si>
    <t>RO 120</t>
  </si>
  <si>
    <t>BG 80</t>
  </si>
  <si>
    <t>DE/FR/LT/SK/ES 30</t>
  </si>
  <si>
    <t>RO 1070</t>
  </si>
  <si>
    <t>IT 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</si>
</sst>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11"/>
      <color rgb="FFFA7D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5"/>
      <color rgb="FF44546A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1"/>
      <color rgb="FF44546A"/>
      <name val="Calibri"/>
      <family val="2"/>
      <charset val="238"/>
    </font>
    <font>
      <u/>
      <sz val="11"/>
      <color rgb="FF0563C1"/>
      <name val="Calibri"/>
      <family val="2"/>
      <charset val="238"/>
    </font>
    <font>
      <u/>
      <sz val="10"/>
      <color rgb="FF0000FF"/>
      <name val="Arial"/>
      <family val="2"/>
      <charset val="238"/>
    </font>
    <font>
      <sz val="11"/>
      <color rgb="FF3F3F76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5700"/>
      <name val="Calibri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3F3F3F"/>
      <name val="Calibri"/>
      <family val="2"/>
      <charset val="238"/>
    </font>
    <font>
      <sz val="18"/>
      <color rgb="FF44546A"/>
      <name val="Calibri Light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000000"/>
      <name val="Arial"/>
      <family val="2"/>
    </font>
    <font>
      <sz val="11"/>
      <color theme="1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  <fill>
      <patternFill patternType="solid">
        <fgColor rgb="FFB4C6E7"/>
        <bgColor rgb="FFB4C6E7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8EA9DB"/>
        <bgColor rgb="FF8EA9DB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9BC2E6"/>
        <bgColor rgb="FF9BC2E6"/>
      </patternFill>
    </fill>
    <fill>
      <patternFill patternType="solid">
        <fgColor rgb="FFA9D08E"/>
        <bgColor rgb="FFA9D08E"/>
      </patternFill>
    </fill>
    <fill>
      <patternFill patternType="solid">
        <fgColor rgb="FF4472C4"/>
        <bgColor rgb="FF4472C4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8" tint="0.79998168889431442"/>
        <bgColor rgb="FFFFFFFF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472C4"/>
      </bottom>
      <diagonal/>
    </border>
    <border>
      <left/>
      <right/>
      <top/>
      <bottom style="thick">
        <color rgb="FFA2B8E1"/>
      </bottom>
      <diagonal/>
    </border>
    <border>
      <left/>
      <right/>
      <top/>
      <bottom style="medium">
        <color rgb="FF8EA9DB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1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1" fillId="6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1" fillId="14" borderId="0" applyNumberFormat="0" applyFont="0" applyBorder="0" applyAlignment="0" applyProtection="0"/>
    <xf numFmtId="0" fontId="1" fillId="15" borderId="0" applyNumberFormat="0" applyFont="0" applyBorder="0" applyAlignment="0" applyProtection="0"/>
    <xf numFmtId="0" fontId="1" fillId="16" borderId="0" applyNumberFormat="0" applyFont="0" applyBorder="0" applyAlignment="0" applyProtection="0"/>
    <xf numFmtId="0" fontId="1" fillId="17" borderId="0" applyNumberFormat="0" applyFont="0" applyBorder="0" applyAlignment="0" applyProtection="0"/>
    <xf numFmtId="0" fontId="1" fillId="18" borderId="0" applyNumberFormat="0" applyFont="0" applyBorder="0" applyAlignment="0" applyProtection="0"/>
    <xf numFmtId="0" fontId="1" fillId="19" borderId="0" applyNumberFormat="0" applyFon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2" borderId="4" applyNumberFormat="0" applyAlignment="0" applyProtection="0"/>
    <xf numFmtId="0" fontId="6" fillId="0" borderId="0" applyNumberFormat="0" applyFill="0" applyBorder="0" applyAlignment="0" applyProtection="0"/>
    <xf numFmtId="0" fontId="7" fillId="28" borderId="0" applyNumberFormat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9" borderId="1" applyNumberFormat="0" applyAlignment="0" applyProtection="0"/>
    <xf numFmtId="0" fontId="14" fillId="0" borderId="3" applyNumberFormat="0" applyFill="0" applyAlignment="0" applyProtection="0"/>
    <xf numFmtId="0" fontId="15" fillId="30" borderId="0" applyNumberFormat="0" applyBorder="0" applyAlignment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" fillId="31" borderId="5" applyNumberFormat="0" applyFont="0" applyAlignment="0" applyProtection="0"/>
    <xf numFmtId="0" fontId="18" fillId="27" borderId="2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6">
    <xf numFmtId="0" fontId="0" fillId="0" borderId="0" xfId="0"/>
    <xf numFmtId="0" fontId="22" fillId="0" borderId="10" xfId="0" applyFont="1" applyBorder="1"/>
    <xf numFmtId="0" fontId="23" fillId="32" borderId="10" xfId="42" applyFont="1" applyFill="1" applyBorder="1" applyAlignment="1"/>
    <xf numFmtId="3" fontId="23" fillId="32" borderId="10" xfId="42" applyNumberFormat="1" applyFont="1" applyFill="1" applyBorder="1" applyAlignment="1"/>
    <xf numFmtId="0" fontId="24" fillId="32" borderId="0" xfId="42" applyFont="1" applyFill="1" applyBorder="1" applyAlignment="1"/>
    <xf numFmtId="3" fontId="22" fillId="0" borderId="0" xfId="0" applyNumberFormat="1" applyFont="1" applyBorder="1"/>
    <xf numFmtId="0" fontId="0" fillId="0" borderId="10" xfId="0" applyBorder="1"/>
    <xf numFmtId="3" fontId="17" fillId="41" borderId="10" xfId="42" applyNumberFormat="1" applyFont="1" applyFill="1" applyBorder="1" applyAlignment="1">
      <alignment horizontal="right"/>
    </xf>
    <xf numFmtId="0" fontId="24" fillId="32" borderId="10" xfId="42" applyFont="1" applyFill="1" applyBorder="1" applyAlignment="1"/>
    <xf numFmtId="0" fontId="25" fillId="0" borderId="0" xfId="0" applyFont="1" applyBorder="1" applyAlignment="1">
      <alignment horizontal="left"/>
    </xf>
    <xf numFmtId="3" fontId="23" fillId="32" borderId="0" xfId="42" applyNumberFormat="1" applyFont="1" applyFill="1" applyBorder="1" applyAlignment="1">
      <alignment horizontal="right"/>
    </xf>
    <xf numFmtId="0" fontId="25" fillId="0" borderId="0" xfId="0" applyFont="1" applyBorder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2" fillId="38" borderId="10" xfId="0" applyFont="1" applyFill="1" applyBorder="1" applyAlignment="1">
      <alignment horizontal="center"/>
    </xf>
    <xf numFmtId="0" fontId="22" fillId="36" borderId="10" xfId="0" applyFont="1" applyFill="1" applyBorder="1" applyAlignment="1">
      <alignment horizontal="center"/>
    </xf>
    <xf numFmtId="0" fontId="22" fillId="44" borderId="10" xfId="0" applyFont="1" applyFill="1" applyBorder="1" applyAlignment="1">
      <alignment horizontal="center"/>
    </xf>
    <xf numFmtId="0" fontId="22" fillId="43" borderId="10" xfId="0" applyFont="1" applyFill="1" applyBorder="1" applyAlignment="1">
      <alignment horizontal="center"/>
    </xf>
    <xf numFmtId="0" fontId="22" fillId="42" borderId="10" xfId="0" applyFont="1" applyFill="1" applyBorder="1" applyAlignment="1">
      <alignment horizontal="center"/>
    </xf>
    <xf numFmtId="0" fontId="22" fillId="39" borderId="10" xfId="0" applyFont="1" applyFill="1" applyBorder="1" applyAlignment="1">
      <alignment horizontal="center"/>
    </xf>
    <xf numFmtId="3" fontId="26" fillId="39" borderId="10" xfId="0" applyNumberFormat="1" applyFont="1" applyFill="1" applyBorder="1"/>
    <xf numFmtId="3" fontId="17" fillId="40" borderId="10" xfId="42" applyNumberFormat="1" applyFont="1" applyFill="1" applyBorder="1" applyAlignment="1">
      <alignment horizontal="right"/>
    </xf>
    <xf numFmtId="3" fontId="17" fillId="35" borderId="10" xfId="42" applyNumberFormat="1" applyFont="1" applyFill="1" applyBorder="1" applyAlignment="1">
      <alignment horizontal="right"/>
    </xf>
    <xf numFmtId="3" fontId="17" fillId="37" borderId="10" xfId="42" applyNumberFormat="1" applyFont="1" applyFill="1" applyBorder="1" applyAlignment="1">
      <alignment horizontal="right"/>
    </xf>
    <xf numFmtId="0" fontId="27" fillId="0" borderId="10" xfId="0" applyFont="1" applyBorder="1"/>
    <xf numFmtId="0" fontId="27" fillId="0" borderId="10" xfId="0" applyFont="1" applyBorder="1" applyAlignment="1">
      <alignment horizontal="center"/>
    </xf>
    <xf numFmtId="0" fontId="17" fillId="32" borderId="10" xfId="42" applyFont="1" applyFill="1" applyBorder="1" applyAlignment="1"/>
    <xf numFmtId="164" fontId="26" fillId="34" borderId="10" xfId="0" applyNumberFormat="1" applyFont="1" applyFill="1" applyBorder="1"/>
    <xf numFmtId="164" fontId="26" fillId="36" borderId="10" xfId="0" applyNumberFormat="1" applyFont="1" applyFill="1" applyBorder="1"/>
    <xf numFmtId="164" fontId="26" fillId="38" borderId="10" xfId="0" applyNumberFormat="1" applyFont="1" applyFill="1" applyBorder="1"/>
    <xf numFmtId="164" fontId="26" fillId="39" borderId="10" xfId="0" applyNumberFormat="1" applyFont="1" applyFill="1" applyBorder="1"/>
    <xf numFmtId="0" fontId="26" fillId="0" borderId="10" xfId="0" applyFont="1" applyBorder="1"/>
    <xf numFmtId="3" fontId="17" fillId="32" borderId="10" xfId="42" applyNumberFormat="1" applyFont="1" applyFill="1" applyBorder="1" applyAlignment="1"/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17" fontId="22" fillId="42" borderId="10" xfId="0" applyNumberFormat="1" applyFont="1" applyFill="1" applyBorder="1" applyAlignment="1">
      <alignment horizontal="center"/>
    </xf>
    <xf numFmtId="17" fontId="22" fillId="43" borderId="10" xfId="0" applyNumberFormat="1" applyFont="1" applyFill="1" applyBorder="1" applyAlignment="1">
      <alignment horizontal="center"/>
    </xf>
    <xf numFmtId="17" fontId="22" fillId="44" borderId="10" xfId="0" applyNumberFormat="1" applyFont="1" applyFill="1" applyBorder="1" applyAlignment="1">
      <alignment horizontal="center"/>
    </xf>
    <xf numFmtId="17" fontId="22" fillId="36" borderId="10" xfId="0" applyNumberFormat="1" applyFont="1" applyFill="1" applyBorder="1" applyAlignment="1">
      <alignment horizontal="center"/>
    </xf>
    <xf numFmtId="17" fontId="22" fillId="38" borderId="10" xfId="0" applyNumberFormat="1" applyFont="1" applyFill="1" applyBorder="1" applyAlignment="1">
      <alignment horizontal="center"/>
    </xf>
    <xf numFmtId="17" fontId="22" fillId="39" borderId="10" xfId="0" applyNumberFormat="1" applyFont="1" applyFill="1" applyBorder="1" applyAlignment="1">
      <alignment horizontal="center"/>
    </xf>
    <xf numFmtId="3" fontId="28" fillId="45" borderId="10" xfId="42" applyNumberFormat="1" applyFont="1" applyFill="1" applyBorder="1" applyAlignment="1">
      <alignment horizontal="right"/>
    </xf>
    <xf numFmtId="3" fontId="28" fillId="41" borderId="10" xfId="42" applyNumberFormat="1" applyFont="1" applyFill="1" applyBorder="1" applyAlignment="1">
      <alignment horizontal="right"/>
    </xf>
    <xf numFmtId="3" fontId="28" fillId="33" borderId="10" xfId="42" applyNumberFormat="1" applyFont="1" applyFill="1" applyBorder="1" applyAlignment="1">
      <alignment horizontal="right"/>
    </xf>
    <xf numFmtId="3" fontId="28" fillId="35" borderId="10" xfId="42" applyNumberFormat="1" applyFont="1" applyFill="1" applyBorder="1" applyAlignment="1">
      <alignment horizontal="right"/>
    </xf>
    <xf numFmtId="3" fontId="28" fillId="37" borderId="10" xfId="42" applyNumberFormat="1" applyFont="1" applyFill="1" applyBorder="1" applyAlignment="1">
      <alignment horizontal="right"/>
    </xf>
    <xf numFmtId="3" fontId="17" fillId="46" borderId="10" xfId="42" applyNumberFormat="1" applyFont="1" applyFill="1" applyBorder="1" applyAlignment="1">
      <alignment horizontal="right"/>
    </xf>
    <xf numFmtId="3" fontId="17" fillId="40" borderId="13" xfId="42" applyNumberFormat="1" applyFont="1" applyFill="1" applyBorder="1" applyAlignment="1">
      <alignment horizontal="right"/>
    </xf>
    <xf numFmtId="3" fontId="17" fillId="41" borderId="13" xfId="42" applyNumberFormat="1" applyFont="1" applyFill="1" applyBorder="1" applyAlignment="1">
      <alignment horizontal="right"/>
    </xf>
    <xf numFmtId="3" fontId="17" fillId="35" borderId="13" xfId="42" applyNumberFormat="1" applyFont="1" applyFill="1" applyBorder="1" applyAlignment="1">
      <alignment horizontal="right"/>
    </xf>
    <xf numFmtId="3" fontId="17" fillId="37" borderId="13" xfId="42" applyNumberFormat="1" applyFont="1" applyFill="1" applyBorder="1" applyAlignment="1">
      <alignment horizontal="right"/>
    </xf>
    <xf numFmtId="3" fontId="26" fillId="39" borderId="13" xfId="0" applyNumberFormat="1" applyFont="1" applyFill="1" applyBorder="1"/>
    <xf numFmtId="3" fontId="28" fillId="40" borderId="10" xfId="42" applyNumberFormat="1" applyFont="1" applyFill="1" applyBorder="1" applyAlignment="1">
      <alignment horizontal="right"/>
    </xf>
    <xf numFmtId="3" fontId="28" fillId="46" borderId="10" xfId="42" applyNumberFormat="1" applyFont="1" applyFill="1" applyBorder="1" applyAlignment="1">
      <alignment horizontal="right"/>
    </xf>
    <xf numFmtId="17" fontId="22" fillId="0" borderId="10" xfId="0" applyNumberFormat="1" applyFont="1" applyBorder="1"/>
    <xf numFmtId="3" fontId="29" fillId="0" borderId="10" xfId="0" applyNumberFormat="1" applyFont="1" applyBorder="1"/>
    <xf numFmtId="0" fontId="28" fillId="32" borderId="10" xfId="42" applyFont="1" applyFill="1" applyBorder="1" applyAlignment="1"/>
    <xf numFmtId="0" fontId="29" fillId="0" borderId="10" xfId="0" applyFont="1" applyBorder="1"/>
    <xf numFmtId="3" fontId="28" fillId="32" borderId="10" xfId="42" applyNumberFormat="1" applyFont="1" applyFill="1" applyBorder="1" applyAlignment="1">
      <alignment horizontal="right"/>
    </xf>
    <xf numFmtId="3" fontId="28" fillId="32" borderId="10" xfId="42" applyNumberFormat="1" applyFont="1" applyFill="1" applyBorder="1" applyAlignment="1">
      <alignment horizontal="left"/>
    </xf>
    <xf numFmtId="3" fontId="28" fillId="32" borderId="0" xfId="42" applyNumberFormat="1" applyFont="1" applyFill="1" applyAlignment="1">
      <alignment horizontal="left"/>
    </xf>
    <xf numFmtId="0" fontId="26" fillId="0" borderId="10" xfId="0" applyFont="1" applyBorder="1" applyAlignment="1">
      <alignment horizontal="left"/>
    </xf>
    <xf numFmtId="3" fontId="28" fillId="32" borderId="11" xfId="42" applyNumberFormat="1" applyFont="1" applyFill="1" applyBorder="1" applyAlignment="1">
      <alignment horizontal="center"/>
    </xf>
    <xf numFmtId="3" fontId="28" fillId="32" borderId="12" xfId="42" applyNumberFormat="1" applyFont="1" applyFill="1" applyBorder="1" applyAlignment="1">
      <alignment horizontal="center"/>
    </xf>
    <xf numFmtId="164" fontId="26" fillId="38" borderId="10" xfId="0" applyNumberFormat="1" applyFont="1" applyFill="1" applyBorder="1" applyAlignment="1">
      <alignment horizontal="right"/>
    </xf>
    <xf numFmtId="0" fontId="22" fillId="0" borderId="10" xfId="0" applyFont="1" applyBorder="1" applyAlignment="1">
      <alignment horizontal="right"/>
    </xf>
  </cellXfs>
  <cellStyles count="54">
    <cellStyle name="20% - Accent1" xfId="2" xr:uid="{0211C197-3EE8-4B52-AAD6-34C28F353AA0}"/>
    <cellStyle name="20% - Accent2" xfId="3" xr:uid="{6E32D47F-1DA7-47FC-8FCC-0B157A1DA224}"/>
    <cellStyle name="20% - Accent3" xfId="4" xr:uid="{7345B2CB-F199-4586-974F-0607585C0C3F}"/>
    <cellStyle name="20% - Accent4" xfId="5" xr:uid="{FFB57BA5-8F0D-4098-AE48-715061AD9C3C}"/>
    <cellStyle name="20% - Accent5" xfId="6" xr:uid="{64E5582A-9A83-405E-A88F-7485B29A9AB0}"/>
    <cellStyle name="20% - Accent6" xfId="7" xr:uid="{FF2A0FDD-7F5D-4F03-9E73-A685CE55EF38}"/>
    <cellStyle name="40% - Accent1" xfId="8" xr:uid="{7260A93C-3D11-4114-BD47-DEA50724C0DB}"/>
    <cellStyle name="40% - Accent2" xfId="9" xr:uid="{12D6F3CA-3205-4E1C-8EE3-BC4959ECCF46}"/>
    <cellStyle name="40% - Accent3" xfId="10" xr:uid="{E143C9EA-25BF-4996-AC39-4733CCAFB89D}"/>
    <cellStyle name="40% - Accent4" xfId="11" xr:uid="{9BC4FCBD-EC9F-4B8C-9F41-8FD0896055F1}"/>
    <cellStyle name="40% - Accent5" xfId="12" xr:uid="{6BA6FFC2-F78D-42DB-A26F-5024CA92F1A9}"/>
    <cellStyle name="40% - Accent6" xfId="13" xr:uid="{1B5D3B0B-9B22-4981-B4D9-969EC2F89FCA}"/>
    <cellStyle name="60% - Accent1" xfId="14" xr:uid="{C59FADF0-6F41-482F-9DB5-D40DA43C7470}"/>
    <cellStyle name="60% - Accent2" xfId="15" xr:uid="{AD9B9F39-EA0B-4679-A863-05B04871A3C8}"/>
    <cellStyle name="60% - Accent3" xfId="16" xr:uid="{6E2DADA2-D79A-48A5-BB05-A53EFDA627C0}"/>
    <cellStyle name="60% - Accent4" xfId="17" xr:uid="{8EB4E2D2-22B8-48FE-99B6-C28F167BD258}"/>
    <cellStyle name="60% - Accent5" xfId="18" xr:uid="{B562957E-2065-46B5-89B8-4E24C0255D3B}"/>
    <cellStyle name="60% - Accent6" xfId="19" xr:uid="{DFF1B1FA-BD81-4206-9C8D-6DD37DAE1FF8}"/>
    <cellStyle name="Accent1" xfId="20" xr:uid="{713AA091-6AD7-41D5-B975-BC93B077AF87}"/>
    <cellStyle name="Accent2" xfId="21" xr:uid="{0C2C4C9E-91F4-4F74-BF4D-C38C25623589}"/>
    <cellStyle name="Accent3" xfId="22" xr:uid="{4C5D835A-CD21-4AEE-B4A3-030DFA431BF8}"/>
    <cellStyle name="Accent4" xfId="23" xr:uid="{559969FD-7E98-4044-BE7A-B66662BD9523}"/>
    <cellStyle name="Accent5" xfId="24" xr:uid="{2D837214-E2B2-4F88-B59E-F120CF801FC1}"/>
    <cellStyle name="Accent6" xfId="25" xr:uid="{2BC4CB9D-609F-4434-998A-A11FDE54B51D}"/>
    <cellStyle name="Bad" xfId="26" xr:uid="{EBFC77AA-8003-4967-A6D1-79E4FCD571A0}"/>
    <cellStyle name="Calculation" xfId="27" xr:uid="{21239548-EA58-4DB7-846F-C651E30ACAF0}"/>
    <cellStyle name="Check Cell" xfId="28" xr:uid="{097D29E6-9B91-4E16-B1FB-6DACF4A45B16}"/>
    <cellStyle name="Explanatory Text" xfId="29" xr:uid="{B4F163B1-A85F-40AF-817D-8AB66E79D606}"/>
    <cellStyle name="Good" xfId="30" xr:uid="{52AE741B-8DDE-4192-B418-533B25CA2909}"/>
    <cellStyle name="Heading 1" xfId="31" xr:uid="{6BB03279-E554-4585-879D-71EACFB74A01}"/>
    <cellStyle name="Heading 2" xfId="32" xr:uid="{4D3DA7A3-E6FB-458A-9E46-F223CF530095}"/>
    <cellStyle name="Heading 3" xfId="33" xr:uid="{493DA3EC-C916-42F8-94AB-FB9451392EA1}"/>
    <cellStyle name="Heading 4" xfId="34" xr:uid="{DA87F15A-A6C2-4F18-840A-4475A58D6901}"/>
    <cellStyle name="Hyperlink" xfId="35" xr:uid="{EB395153-7D5F-4F2D-B739-69E512B1DE8F}"/>
    <cellStyle name="Hyperlink 2" xfId="36" xr:uid="{1C494F59-2280-48DA-B277-9A2990D83A40}"/>
    <cellStyle name="Hyperlink 2 2" xfId="37" xr:uid="{BFC2E4BD-5559-4BB0-AFC8-2255FA247219}"/>
    <cellStyle name="Input" xfId="38" xr:uid="{831C0AB3-2F29-49B5-A579-B40B1E1482C5}"/>
    <cellStyle name="Linked Cell" xfId="39" xr:uid="{0D3DEFE9-4AEB-439A-B482-CD5F54F8499C}"/>
    <cellStyle name="Neutral" xfId="40" xr:uid="{C75EF6DE-493E-4272-A4E7-62911719C863}"/>
    <cellStyle name="Normal" xfId="0" builtinId="0"/>
    <cellStyle name="Normal 10 2" xfId="41" xr:uid="{60FE090B-F39B-44BF-8AC1-C0EAA66BC6CE}"/>
    <cellStyle name="Normal 2" xfId="42" xr:uid="{73C8A7BC-6653-4735-8C67-74F90B077E1A}"/>
    <cellStyle name="Normal 2 2" xfId="43" xr:uid="{44AE7755-0447-4599-B4A9-8B6D4CC58EBE}"/>
    <cellStyle name="Normal 2 3" xfId="44" xr:uid="{62247219-815B-4C24-9E65-986670984CD2}"/>
    <cellStyle name="Normal 3" xfId="45" xr:uid="{979E5DE2-8C17-43EE-96C4-B27365D644B4}"/>
    <cellStyle name="Normal 6 2" xfId="46" xr:uid="{77245F65-BF62-460C-84FF-E555E1195721}"/>
    <cellStyle name="Normal 7" xfId="47" xr:uid="{17560EF9-CF1D-408F-8D51-71AD4A447778}"/>
    <cellStyle name="Normal 8" xfId="48" xr:uid="{F4D18382-99A2-4CC8-88E3-E4E28DC0EBE7}"/>
    <cellStyle name="Normalny 2" xfId="1" xr:uid="{2E7DD291-4E06-40AE-B91A-7BA61A745697}"/>
    <cellStyle name="Note" xfId="49" xr:uid="{998BFAE1-DA5D-4FDE-80E0-E2819B47041E}"/>
    <cellStyle name="Output" xfId="50" xr:uid="{7AF16ECC-68DC-4CDC-9753-4E485665F137}"/>
    <cellStyle name="Title" xfId="51" xr:uid="{B76A85A1-B809-45C9-BBD2-4E837243E9D0}"/>
    <cellStyle name="Total" xfId="52" xr:uid="{176B4D19-1115-4950-AA03-F55710CC709F}"/>
    <cellStyle name="Warning Text" xfId="53" xr:uid="{75834862-928B-4E7B-A36A-DCFE7A6C77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C310-2F89-4DA6-AE57-92A10D95A8DA}">
  <sheetPr>
    <pageSetUpPr fitToPage="1"/>
  </sheetPr>
  <dimension ref="A1:Q43"/>
  <sheetViews>
    <sheetView workbookViewId="0">
      <pane ySplit="1" topLeftCell="A11" activePane="bottomLeft" state="frozen"/>
      <selection pane="bottomLeft" activeCell="K15" sqref="K15"/>
    </sheetView>
  </sheetViews>
  <sheetFormatPr defaultRowHeight="15" x14ac:dyDescent="0.25"/>
  <cols>
    <col min="1" max="1" width="26.5703125" customWidth="1"/>
    <col min="2" max="2" width="13.140625" customWidth="1"/>
    <col min="3" max="3" width="18.28515625" customWidth="1"/>
    <col min="4" max="4" width="12.28515625" customWidth="1"/>
    <col min="5" max="5" width="10.5703125" customWidth="1"/>
    <col min="6" max="6" width="14.7109375" customWidth="1"/>
    <col min="7" max="7" width="10.28515625" customWidth="1"/>
    <col min="8" max="8" width="11.5703125" customWidth="1"/>
    <col min="9" max="9" width="9.7109375" customWidth="1"/>
    <col min="10" max="10" width="15.85546875" customWidth="1"/>
    <col min="11" max="11" width="8.5703125" customWidth="1"/>
    <col min="12" max="12" width="12.28515625" customWidth="1"/>
    <col min="13" max="13" width="10.5703125" customWidth="1"/>
    <col min="14" max="15" width="10.28515625" customWidth="1"/>
    <col min="16" max="16" width="21.5703125" customWidth="1"/>
    <col min="17" max="17" width="9.85546875" customWidth="1"/>
  </cols>
  <sheetData>
    <row r="1" spans="1:17" ht="15.75" x14ac:dyDescent="0.25">
      <c r="A1" s="24" t="s">
        <v>32</v>
      </c>
      <c r="B1" s="24" t="s">
        <v>33</v>
      </c>
      <c r="C1" s="24" t="s">
        <v>34</v>
      </c>
      <c r="D1" s="24" t="s">
        <v>35</v>
      </c>
      <c r="E1" s="24" t="s">
        <v>39</v>
      </c>
      <c r="F1" s="24" t="s">
        <v>36</v>
      </c>
      <c r="G1" s="24" t="s">
        <v>39</v>
      </c>
      <c r="H1" s="24" t="s">
        <v>37</v>
      </c>
      <c r="I1" s="24" t="s">
        <v>39</v>
      </c>
      <c r="J1" s="24" t="s">
        <v>38</v>
      </c>
      <c r="K1" s="24" t="s">
        <v>39</v>
      </c>
      <c r="L1" s="25">
        <v>1</v>
      </c>
      <c r="M1" s="25">
        <v>2</v>
      </c>
      <c r="N1" s="25">
        <v>3</v>
      </c>
      <c r="O1" s="25">
        <v>4</v>
      </c>
      <c r="P1" s="25">
        <v>5</v>
      </c>
      <c r="Q1" s="24" t="s">
        <v>42</v>
      </c>
    </row>
    <row r="2" spans="1:17" ht="15.75" x14ac:dyDescent="0.25">
      <c r="A2" s="26" t="s">
        <v>0</v>
      </c>
      <c r="B2" s="41">
        <v>25800</v>
      </c>
      <c r="C2" s="42">
        <v>24530</v>
      </c>
      <c r="D2" s="43">
        <v>14200</v>
      </c>
      <c r="E2" s="27">
        <f>(D2/C2)*100</f>
        <v>57.888300040766403</v>
      </c>
      <c r="F2" s="44">
        <v>9670</v>
      </c>
      <c r="G2" s="28">
        <f>(F2/C2)*100</f>
        <v>39.421116999592336</v>
      </c>
      <c r="H2" s="45">
        <v>660</v>
      </c>
      <c r="I2" s="29">
        <f>(H2/C2)*100</f>
        <v>2.6905829596412558</v>
      </c>
      <c r="J2" s="20">
        <f>B2-C2</f>
        <v>1270</v>
      </c>
      <c r="K2" s="30">
        <f>(J2/B2)*100</f>
        <v>4.9224806201550386</v>
      </c>
      <c r="L2" s="31" t="s">
        <v>75</v>
      </c>
      <c r="M2" s="31" t="s">
        <v>107</v>
      </c>
      <c r="N2" s="31" t="s">
        <v>108</v>
      </c>
      <c r="O2" s="31" t="s">
        <v>109</v>
      </c>
      <c r="P2" s="31" t="s">
        <v>110</v>
      </c>
      <c r="Q2" s="58">
        <v>690</v>
      </c>
    </row>
    <row r="3" spans="1:17" ht="15.75" x14ac:dyDescent="0.25">
      <c r="A3" s="26" t="s">
        <v>1</v>
      </c>
      <c r="B3" s="41">
        <v>11000</v>
      </c>
      <c r="C3" s="42">
        <v>10520</v>
      </c>
      <c r="D3" s="43">
        <v>7400</v>
      </c>
      <c r="E3" s="27">
        <f t="shared" ref="E3:E33" si="0">(D3/C3)*100</f>
        <v>70.342205323193923</v>
      </c>
      <c r="F3" s="44">
        <v>2850</v>
      </c>
      <c r="G3" s="28">
        <f t="shared" ref="G3:G33" si="1">(F3/C3)*100</f>
        <v>27.091254752851711</v>
      </c>
      <c r="H3" s="45">
        <v>270</v>
      </c>
      <c r="I3" s="29">
        <f t="shared" ref="I3:I33" si="2">(H3/C3)*100</f>
        <v>2.5665399239543727</v>
      </c>
      <c r="J3" s="20">
        <f t="shared" ref="J3:J33" si="3">B3-C3</f>
        <v>480</v>
      </c>
      <c r="K3" s="30">
        <f t="shared" ref="K3:K33" si="4">(J3/B3)*100</f>
        <v>4.3636363636363642</v>
      </c>
      <c r="L3" s="31" t="s">
        <v>82</v>
      </c>
      <c r="M3" s="31" t="s">
        <v>111</v>
      </c>
      <c r="N3" s="31" t="s">
        <v>112</v>
      </c>
      <c r="O3" s="31" t="s">
        <v>113</v>
      </c>
      <c r="P3" s="31" t="s">
        <v>114</v>
      </c>
      <c r="Q3" s="58">
        <v>180</v>
      </c>
    </row>
    <row r="4" spans="1:17" ht="15.75" x14ac:dyDescent="0.25">
      <c r="A4" s="26" t="s">
        <v>2</v>
      </c>
      <c r="B4" s="41">
        <v>4980</v>
      </c>
      <c r="C4" s="42">
        <v>4640</v>
      </c>
      <c r="D4" s="43">
        <v>2540</v>
      </c>
      <c r="E4" s="27">
        <f t="shared" si="0"/>
        <v>54.741379310344826</v>
      </c>
      <c r="F4" s="44">
        <v>1910</v>
      </c>
      <c r="G4" s="28">
        <f t="shared" si="1"/>
        <v>41.163793103448278</v>
      </c>
      <c r="H4" s="45">
        <v>200</v>
      </c>
      <c r="I4" s="29">
        <f t="shared" si="2"/>
        <v>4.3103448275862073</v>
      </c>
      <c r="J4" s="20">
        <f t="shared" si="3"/>
        <v>340</v>
      </c>
      <c r="K4" s="30">
        <f t="shared" si="4"/>
        <v>6.8273092369477917</v>
      </c>
      <c r="L4" s="31" t="s">
        <v>81</v>
      </c>
      <c r="M4" s="31" t="s">
        <v>76</v>
      </c>
      <c r="N4" s="31" t="s">
        <v>66</v>
      </c>
      <c r="O4" s="31" t="s">
        <v>67</v>
      </c>
      <c r="P4" s="31" t="s">
        <v>68</v>
      </c>
      <c r="Q4" s="58">
        <v>30</v>
      </c>
    </row>
    <row r="5" spans="1:17" ht="15.75" x14ac:dyDescent="0.25">
      <c r="A5" s="32" t="s">
        <v>3</v>
      </c>
      <c r="B5" s="41">
        <v>2650</v>
      </c>
      <c r="C5" s="42">
        <v>2530</v>
      </c>
      <c r="D5" s="43">
        <v>1410</v>
      </c>
      <c r="E5" s="27">
        <f t="shared" si="0"/>
        <v>55.731225296442688</v>
      </c>
      <c r="F5" s="44">
        <v>1040</v>
      </c>
      <c r="G5" s="28">
        <f t="shared" si="1"/>
        <v>41.106719367588937</v>
      </c>
      <c r="H5" s="45">
        <v>80</v>
      </c>
      <c r="I5" s="29">
        <f t="shared" si="2"/>
        <v>3.1620553359683794</v>
      </c>
      <c r="J5" s="20">
        <f t="shared" si="3"/>
        <v>120</v>
      </c>
      <c r="K5" s="30">
        <f t="shared" si="4"/>
        <v>4.5283018867924527</v>
      </c>
      <c r="L5" s="31" t="s">
        <v>85</v>
      </c>
      <c r="M5" s="31" t="s">
        <v>115</v>
      </c>
      <c r="N5" s="31" t="s">
        <v>116</v>
      </c>
      <c r="O5" s="31" t="s">
        <v>117</v>
      </c>
      <c r="P5" s="31" t="s">
        <v>118</v>
      </c>
      <c r="Q5" s="58">
        <v>50</v>
      </c>
    </row>
    <row r="6" spans="1:17" ht="15.75" x14ac:dyDescent="0.25">
      <c r="A6" s="32" t="s">
        <v>4</v>
      </c>
      <c r="B6" s="41">
        <v>62880</v>
      </c>
      <c r="C6" s="42">
        <v>60200</v>
      </c>
      <c r="D6" s="43">
        <v>30870</v>
      </c>
      <c r="E6" s="27">
        <f t="shared" si="0"/>
        <v>51.279069767441868</v>
      </c>
      <c r="F6" s="44">
        <v>27920</v>
      </c>
      <c r="G6" s="28">
        <f t="shared" si="1"/>
        <v>46.378737541528238</v>
      </c>
      <c r="H6" s="45">
        <v>1400</v>
      </c>
      <c r="I6" s="29">
        <f t="shared" si="2"/>
        <v>2.3255813953488373</v>
      </c>
      <c r="J6" s="20">
        <f t="shared" si="3"/>
        <v>2680</v>
      </c>
      <c r="K6" s="30">
        <f t="shared" si="4"/>
        <v>4.2620865139949107</v>
      </c>
      <c r="L6" s="59" t="s">
        <v>86</v>
      </c>
      <c r="M6" s="31" t="s">
        <v>119</v>
      </c>
      <c r="N6" s="31" t="s">
        <v>120</v>
      </c>
      <c r="O6" s="31" t="s">
        <v>121</v>
      </c>
      <c r="P6" s="31" t="s">
        <v>122</v>
      </c>
      <c r="Q6" s="58">
        <v>2600</v>
      </c>
    </row>
    <row r="7" spans="1:17" ht="15.75" x14ac:dyDescent="0.25">
      <c r="A7" s="32" t="s">
        <v>5</v>
      </c>
      <c r="B7" s="41">
        <v>1340</v>
      </c>
      <c r="C7" s="42">
        <v>1300</v>
      </c>
      <c r="D7" s="43">
        <v>940</v>
      </c>
      <c r="E7" s="27">
        <f t="shared" si="0"/>
        <v>72.307692307692307</v>
      </c>
      <c r="F7" s="44">
        <v>340</v>
      </c>
      <c r="G7" s="28">
        <f t="shared" si="1"/>
        <v>26.153846153846157</v>
      </c>
      <c r="H7" s="45">
        <v>20</v>
      </c>
      <c r="I7" s="29">
        <f t="shared" si="2"/>
        <v>1.5384615384615385</v>
      </c>
      <c r="J7" s="20">
        <f t="shared" si="3"/>
        <v>40</v>
      </c>
      <c r="K7" s="30">
        <f t="shared" si="4"/>
        <v>2.9850746268656714</v>
      </c>
      <c r="L7" s="59" t="s">
        <v>87</v>
      </c>
      <c r="M7" s="31" t="s">
        <v>45</v>
      </c>
      <c r="N7" s="31" t="s">
        <v>48</v>
      </c>
      <c r="O7" s="33" t="s">
        <v>150</v>
      </c>
      <c r="P7" s="34"/>
      <c r="Q7" s="58">
        <v>20</v>
      </c>
    </row>
    <row r="8" spans="1:17" ht="15.75" x14ac:dyDescent="0.25">
      <c r="A8" s="32" t="s">
        <v>6</v>
      </c>
      <c r="B8" s="41">
        <v>2560</v>
      </c>
      <c r="C8" s="42">
        <v>2380</v>
      </c>
      <c r="D8" s="43">
        <v>1530</v>
      </c>
      <c r="E8" s="27">
        <f t="shared" si="0"/>
        <v>64.285714285714292</v>
      </c>
      <c r="F8" s="44">
        <v>780</v>
      </c>
      <c r="G8" s="28">
        <f t="shared" si="1"/>
        <v>32.773109243697476</v>
      </c>
      <c r="H8" s="45">
        <v>80</v>
      </c>
      <c r="I8" s="29">
        <f t="shared" si="2"/>
        <v>3.3613445378151261</v>
      </c>
      <c r="J8" s="20">
        <f t="shared" si="3"/>
        <v>180</v>
      </c>
      <c r="K8" s="30">
        <f t="shared" si="4"/>
        <v>7.03125</v>
      </c>
      <c r="L8" s="59" t="s">
        <v>88</v>
      </c>
      <c r="M8" s="31" t="s">
        <v>123</v>
      </c>
      <c r="N8" s="31" t="s">
        <v>124</v>
      </c>
      <c r="O8" s="31" t="s">
        <v>125</v>
      </c>
      <c r="P8" s="31" t="s">
        <v>50</v>
      </c>
      <c r="Q8" s="58">
        <v>40</v>
      </c>
    </row>
    <row r="9" spans="1:17" ht="15.75" x14ac:dyDescent="0.25">
      <c r="A9" s="26" t="s">
        <v>7</v>
      </c>
      <c r="B9" s="41">
        <v>8500</v>
      </c>
      <c r="C9" s="42">
        <v>8040</v>
      </c>
      <c r="D9" s="43">
        <v>4170</v>
      </c>
      <c r="E9" s="27">
        <f t="shared" si="0"/>
        <v>51.865671641791046</v>
      </c>
      <c r="F9" s="44">
        <v>3660</v>
      </c>
      <c r="G9" s="28">
        <f t="shared" si="1"/>
        <v>45.522388059701491</v>
      </c>
      <c r="H9" s="45">
        <v>210</v>
      </c>
      <c r="I9" s="29">
        <f t="shared" si="2"/>
        <v>2.6119402985074625</v>
      </c>
      <c r="J9" s="20">
        <f t="shared" si="3"/>
        <v>460</v>
      </c>
      <c r="K9" s="30">
        <f t="shared" si="4"/>
        <v>5.4117647058823524</v>
      </c>
      <c r="L9" s="59" t="s">
        <v>89</v>
      </c>
      <c r="M9" s="31" t="s">
        <v>127</v>
      </c>
      <c r="N9" s="31" t="s">
        <v>126</v>
      </c>
      <c r="O9" s="31" t="s">
        <v>128</v>
      </c>
      <c r="P9" s="31" t="s">
        <v>129</v>
      </c>
      <c r="Q9" s="58">
        <v>290</v>
      </c>
    </row>
    <row r="10" spans="1:17" ht="15.75" x14ac:dyDescent="0.25">
      <c r="A10" s="26" t="s">
        <v>8</v>
      </c>
      <c r="B10" s="41">
        <v>1200</v>
      </c>
      <c r="C10" s="42">
        <v>1110</v>
      </c>
      <c r="D10" s="43">
        <v>710</v>
      </c>
      <c r="E10" s="27">
        <f t="shared" si="0"/>
        <v>63.963963963963963</v>
      </c>
      <c r="F10" s="44">
        <v>370</v>
      </c>
      <c r="G10" s="28">
        <f t="shared" si="1"/>
        <v>33.333333333333329</v>
      </c>
      <c r="H10" s="45">
        <v>30</v>
      </c>
      <c r="I10" s="29">
        <f t="shared" si="2"/>
        <v>2.7027027027027026</v>
      </c>
      <c r="J10" s="20">
        <f t="shared" si="3"/>
        <v>90</v>
      </c>
      <c r="K10" s="30">
        <f t="shared" si="4"/>
        <v>7.5</v>
      </c>
      <c r="L10" s="59" t="s">
        <v>56</v>
      </c>
      <c r="M10" s="31" t="s">
        <v>57</v>
      </c>
      <c r="N10" s="31" t="s">
        <v>130</v>
      </c>
      <c r="O10" s="31" t="s">
        <v>131</v>
      </c>
      <c r="P10" s="31" t="s">
        <v>132</v>
      </c>
      <c r="Q10" s="58">
        <v>50</v>
      </c>
    </row>
    <row r="11" spans="1:17" ht="15.75" x14ac:dyDescent="0.25">
      <c r="A11" s="26" t="s">
        <v>9</v>
      </c>
      <c r="B11" s="41">
        <v>1190</v>
      </c>
      <c r="C11" s="42">
        <v>1130</v>
      </c>
      <c r="D11" s="43">
        <v>790</v>
      </c>
      <c r="E11" s="27">
        <f t="shared" si="0"/>
        <v>69.911504424778755</v>
      </c>
      <c r="F11" s="44">
        <v>320</v>
      </c>
      <c r="G11" s="28">
        <f t="shared" si="1"/>
        <v>28.318584070796462</v>
      </c>
      <c r="H11" s="45">
        <v>30</v>
      </c>
      <c r="I11" s="29">
        <f t="shared" si="2"/>
        <v>2.6548672566371683</v>
      </c>
      <c r="J11" s="20">
        <f t="shared" si="3"/>
        <v>60</v>
      </c>
      <c r="K11" s="30">
        <f t="shared" si="4"/>
        <v>5.0420168067226889</v>
      </c>
      <c r="L11" s="59" t="s">
        <v>90</v>
      </c>
      <c r="M11" s="31" t="s">
        <v>133</v>
      </c>
      <c r="N11" s="31" t="s">
        <v>134</v>
      </c>
      <c r="O11" s="31" t="s">
        <v>51</v>
      </c>
      <c r="P11" s="31" t="s">
        <v>135</v>
      </c>
      <c r="Q11" s="58">
        <v>80</v>
      </c>
    </row>
    <row r="12" spans="1:17" ht="15.75" x14ac:dyDescent="0.25">
      <c r="A12" s="26" t="s">
        <v>10</v>
      </c>
      <c r="B12" s="41">
        <v>4070</v>
      </c>
      <c r="C12" s="42">
        <v>3910</v>
      </c>
      <c r="D12" s="43">
        <v>2340</v>
      </c>
      <c r="E12" s="27">
        <f t="shared" si="0"/>
        <v>59.846547314578004</v>
      </c>
      <c r="F12" s="44">
        <v>1480</v>
      </c>
      <c r="G12" s="28">
        <f t="shared" si="1"/>
        <v>37.851662404092075</v>
      </c>
      <c r="H12" s="45">
        <v>80</v>
      </c>
      <c r="I12" s="29">
        <f t="shared" si="2"/>
        <v>2.0460358056265986</v>
      </c>
      <c r="J12" s="20">
        <f t="shared" si="3"/>
        <v>160</v>
      </c>
      <c r="K12" s="30">
        <f t="shared" si="4"/>
        <v>3.9312039312039313</v>
      </c>
      <c r="L12" s="59" t="s">
        <v>91</v>
      </c>
      <c r="M12" s="31" t="s">
        <v>136</v>
      </c>
      <c r="N12" s="31" t="s">
        <v>72</v>
      </c>
      <c r="O12" s="31" t="s">
        <v>138</v>
      </c>
      <c r="P12" s="31" t="s">
        <v>139</v>
      </c>
      <c r="Q12" s="58">
        <v>90</v>
      </c>
    </row>
    <row r="13" spans="1:17" ht="15.75" x14ac:dyDescent="0.25">
      <c r="A13" s="26" t="s">
        <v>11</v>
      </c>
      <c r="B13" s="41">
        <v>1260</v>
      </c>
      <c r="C13" s="42">
        <v>1180</v>
      </c>
      <c r="D13" s="43">
        <v>790</v>
      </c>
      <c r="E13" s="27">
        <f t="shared" si="0"/>
        <v>66.949152542372886</v>
      </c>
      <c r="F13" s="44">
        <v>370</v>
      </c>
      <c r="G13" s="28">
        <f t="shared" si="1"/>
        <v>31.35593220338983</v>
      </c>
      <c r="H13" s="45">
        <v>30</v>
      </c>
      <c r="I13" s="29">
        <f t="shared" si="2"/>
        <v>2.5423728813559325</v>
      </c>
      <c r="J13" s="20">
        <f t="shared" si="3"/>
        <v>80</v>
      </c>
      <c r="K13" s="30">
        <f t="shared" si="4"/>
        <v>6.3492063492063489</v>
      </c>
      <c r="L13" s="59" t="s">
        <v>92</v>
      </c>
      <c r="M13" s="31" t="s">
        <v>140</v>
      </c>
      <c r="N13" s="31" t="s">
        <v>141</v>
      </c>
      <c r="O13" s="31" t="s">
        <v>142</v>
      </c>
      <c r="P13" s="31" t="s">
        <v>143</v>
      </c>
      <c r="Q13" s="58">
        <v>60</v>
      </c>
    </row>
    <row r="14" spans="1:17" ht="15.75" x14ac:dyDescent="0.25">
      <c r="A14" s="26" t="s">
        <v>12</v>
      </c>
      <c r="B14" s="41">
        <v>4700</v>
      </c>
      <c r="C14" s="42">
        <v>4450</v>
      </c>
      <c r="D14" s="43">
        <v>2860</v>
      </c>
      <c r="E14" s="27">
        <f t="shared" si="0"/>
        <v>64.269662921348313</v>
      </c>
      <c r="F14" s="44">
        <v>1470</v>
      </c>
      <c r="G14" s="28">
        <f t="shared" si="1"/>
        <v>33.033707865168537</v>
      </c>
      <c r="H14" s="45">
        <v>120</v>
      </c>
      <c r="I14" s="29">
        <f t="shared" si="2"/>
        <v>2.696629213483146</v>
      </c>
      <c r="J14" s="20">
        <f t="shared" si="3"/>
        <v>250</v>
      </c>
      <c r="K14" s="30">
        <f t="shared" si="4"/>
        <v>5.3191489361702127</v>
      </c>
      <c r="L14" s="31" t="s">
        <v>78</v>
      </c>
      <c r="M14" s="31" t="s">
        <v>69</v>
      </c>
      <c r="N14" s="31" t="s">
        <v>70</v>
      </c>
      <c r="O14" s="31" t="s">
        <v>71</v>
      </c>
      <c r="P14" s="31" t="s">
        <v>72</v>
      </c>
      <c r="Q14" s="58">
        <v>140</v>
      </c>
    </row>
    <row r="15" spans="1:17" ht="15.75" x14ac:dyDescent="0.25">
      <c r="A15" s="26" t="s">
        <v>13</v>
      </c>
      <c r="B15" s="41">
        <v>14750</v>
      </c>
      <c r="C15" s="42">
        <v>13940</v>
      </c>
      <c r="D15" s="43">
        <v>7640</v>
      </c>
      <c r="E15" s="27">
        <f t="shared" si="0"/>
        <v>54.806312769010049</v>
      </c>
      <c r="F15" s="44">
        <v>5860</v>
      </c>
      <c r="G15" s="28">
        <f t="shared" si="1"/>
        <v>42.037302725968431</v>
      </c>
      <c r="H15" s="45">
        <v>440</v>
      </c>
      <c r="I15" s="29">
        <f t="shared" si="2"/>
        <v>3.1563845050215207</v>
      </c>
      <c r="J15" s="20">
        <f t="shared" si="3"/>
        <v>810</v>
      </c>
      <c r="K15" s="30">
        <f t="shared" si="4"/>
        <v>5.491525423728814</v>
      </c>
      <c r="L15" s="60" t="s">
        <v>93</v>
      </c>
      <c r="M15" s="31" t="s">
        <v>144</v>
      </c>
      <c r="N15" s="31" t="s">
        <v>145</v>
      </c>
      <c r="O15" s="33" t="s">
        <v>149</v>
      </c>
      <c r="P15" s="34"/>
      <c r="Q15" s="58">
        <v>410</v>
      </c>
    </row>
    <row r="16" spans="1:17" ht="15.75" x14ac:dyDescent="0.25">
      <c r="A16" s="26" t="s">
        <v>14</v>
      </c>
      <c r="B16" s="41">
        <v>44230</v>
      </c>
      <c r="C16" s="42">
        <v>41750</v>
      </c>
      <c r="D16" s="43">
        <v>20270</v>
      </c>
      <c r="E16" s="27">
        <f t="shared" si="0"/>
        <v>48.550898203592816</v>
      </c>
      <c r="F16" s="44">
        <v>20230</v>
      </c>
      <c r="G16" s="28">
        <f t="shared" si="1"/>
        <v>48.455089820359284</v>
      </c>
      <c r="H16" s="45">
        <v>1250</v>
      </c>
      <c r="I16" s="29">
        <f t="shared" si="2"/>
        <v>2.9940119760479043</v>
      </c>
      <c r="J16" s="20">
        <f t="shared" si="3"/>
        <v>2480</v>
      </c>
      <c r="K16" s="30">
        <f t="shared" si="4"/>
        <v>5.6070540357223608</v>
      </c>
      <c r="L16" s="31" t="s">
        <v>77</v>
      </c>
      <c r="M16" s="31" t="s">
        <v>80</v>
      </c>
      <c r="N16" s="31" t="s">
        <v>79</v>
      </c>
      <c r="O16" s="31" t="s">
        <v>73</v>
      </c>
      <c r="P16" s="31" t="s">
        <v>74</v>
      </c>
      <c r="Q16" s="58">
        <v>2550</v>
      </c>
    </row>
    <row r="17" spans="1:17" ht="15.75" x14ac:dyDescent="0.25">
      <c r="A17" s="26" t="s">
        <v>15</v>
      </c>
      <c r="B17" s="41">
        <v>10950</v>
      </c>
      <c r="C17" s="42">
        <v>10410</v>
      </c>
      <c r="D17" s="43">
        <v>6910</v>
      </c>
      <c r="E17" s="27">
        <f t="shared" si="0"/>
        <v>66.378482228626325</v>
      </c>
      <c r="F17" s="44">
        <v>3230</v>
      </c>
      <c r="G17" s="28">
        <f t="shared" si="1"/>
        <v>31.027857829010568</v>
      </c>
      <c r="H17" s="45">
        <v>270</v>
      </c>
      <c r="I17" s="29">
        <f t="shared" si="2"/>
        <v>2.5936599423631126</v>
      </c>
      <c r="J17" s="20">
        <f t="shared" si="3"/>
        <v>540</v>
      </c>
      <c r="K17" s="30">
        <f t="shared" si="4"/>
        <v>4.9315068493150687</v>
      </c>
      <c r="L17" s="59" t="s">
        <v>94</v>
      </c>
      <c r="M17" s="31" t="s">
        <v>146</v>
      </c>
      <c r="N17" s="31" t="s">
        <v>147</v>
      </c>
      <c r="O17" s="61" t="s">
        <v>148</v>
      </c>
      <c r="P17" s="61" t="s">
        <v>151</v>
      </c>
      <c r="Q17" s="58">
        <v>170</v>
      </c>
    </row>
    <row r="18" spans="1:17" ht="15.75" x14ac:dyDescent="0.25">
      <c r="A18" s="26" t="s">
        <v>16</v>
      </c>
      <c r="B18" s="41">
        <v>670</v>
      </c>
      <c r="C18" s="42">
        <v>630</v>
      </c>
      <c r="D18" s="43">
        <v>390</v>
      </c>
      <c r="E18" s="27">
        <f t="shared" si="0"/>
        <v>61.904761904761905</v>
      </c>
      <c r="F18" s="44">
        <v>240</v>
      </c>
      <c r="G18" s="28">
        <f t="shared" si="1"/>
        <v>38.095238095238095</v>
      </c>
      <c r="H18" s="45">
        <v>10</v>
      </c>
      <c r="I18" s="64" t="s">
        <v>40</v>
      </c>
      <c r="J18" s="20">
        <f t="shared" si="3"/>
        <v>40</v>
      </c>
      <c r="K18" s="30">
        <f t="shared" si="4"/>
        <v>5.9701492537313428</v>
      </c>
      <c r="L18" s="59" t="s">
        <v>95</v>
      </c>
      <c r="M18" s="31" t="s">
        <v>46</v>
      </c>
      <c r="N18" s="31" t="s">
        <v>152</v>
      </c>
      <c r="O18" s="31" t="s">
        <v>54</v>
      </c>
      <c r="P18" s="31" t="s">
        <v>153</v>
      </c>
      <c r="Q18" s="58">
        <v>30</v>
      </c>
    </row>
    <row r="19" spans="1:17" ht="15.75" x14ac:dyDescent="0.25">
      <c r="A19" s="26" t="s">
        <v>17</v>
      </c>
      <c r="B19" s="41">
        <v>3490</v>
      </c>
      <c r="C19" s="42">
        <v>3350</v>
      </c>
      <c r="D19" s="43">
        <v>2280</v>
      </c>
      <c r="E19" s="27">
        <f t="shared" si="0"/>
        <v>68.059701492537314</v>
      </c>
      <c r="F19" s="44">
        <v>990</v>
      </c>
      <c r="G19" s="28">
        <f t="shared" si="1"/>
        <v>29.552238805970148</v>
      </c>
      <c r="H19" s="45">
        <v>80</v>
      </c>
      <c r="I19" s="29">
        <f t="shared" si="2"/>
        <v>2.3880597014925375</v>
      </c>
      <c r="J19" s="20">
        <f t="shared" si="3"/>
        <v>140</v>
      </c>
      <c r="K19" s="30">
        <f t="shared" si="4"/>
        <v>4.0114613180515759</v>
      </c>
      <c r="L19" s="59" t="s">
        <v>96</v>
      </c>
      <c r="M19" s="31" t="s">
        <v>154</v>
      </c>
      <c r="N19" s="31" t="s">
        <v>44</v>
      </c>
      <c r="O19" s="31" t="s">
        <v>155</v>
      </c>
      <c r="P19" s="31" t="s">
        <v>156</v>
      </c>
      <c r="Q19" s="58">
        <v>120</v>
      </c>
    </row>
    <row r="20" spans="1:17" ht="15.75" x14ac:dyDescent="0.25">
      <c r="A20" s="26" t="s">
        <v>18</v>
      </c>
      <c r="B20" s="41">
        <v>2960</v>
      </c>
      <c r="C20" s="42">
        <v>2820</v>
      </c>
      <c r="D20" s="43">
        <v>1960</v>
      </c>
      <c r="E20" s="27">
        <f t="shared" si="0"/>
        <v>69.503546099290787</v>
      </c>
      <c r="F20" s="44">
        <v>780</v>
      </c>
      <c r="G20" s="28">
        <f t="shared" si="1"/>
        <v>27.659574468085108</v>
      </c>
      <c r="H20" s="45">
        <v>80</v>
      </c>
      <c r="I20" s="29">
        <f t="shared" si="2"/>
        <v>2.8368794326241136</v>
      </c>
      <c r="J20" s="20">
        <f t="shared" si="3"/>
        <v>140</v>
      </c>
      <c r="K20" s="30">
        <f t="shared" si="4"/>
        <v>4.7297297297297298</v>
      </c>
      <c r="L20" s="59" t="s">
        <v>97</v>
      </c>
      <c r="M20" s="31" t="s">
        <v>157</v>
      </c>
      <c r="N20" s="31" t="s">
        <v>158</v>
      </c>
      <c r="O20" s="31" t="s">
        <v>68</v>
      </c>
      <c r="P20" s="31" t="s">
        <v>49</v>
      </c>
      <c r="Q20" s="58">
        <v>50</v>
      </c>
    </row>
    <row r="21" spans="1:17" ht="15.75" x14ac:dyDescent="0.25">
      <c r="A21" s="26" t="s">
        <v>19</v>
      </c>
      <c r="B21" s="41">
        <v>420</v>
      </c>
      <c r="C21" s="42">
        <v>400</v>
      </c>
      <c r="D21" s="43">
        <v>250</v>
      </c>
      <c r="E21" s="27">
        <f t="shared" si="0"/>
        <v>62.5</v>
      </c>
      <c r="F21" s="44">
        <v>140</v>
      </c>
      <c r="G21" s="28">
        <f t="shared" si="1"/>
        <v>35</v>
      </c>
      <c r="H21" s="45" t="s">
        <v>40</v>
      </c>
      <c r="I21" s="64" t="s">
        <v>40</v>
      </c>
      <c r="J21" s="20">
        <f t="shared" si="3"/>
        <v>20</v>
      </c>
      <c r="K21" s="30">
        <f t="shared" si="4"/>
        <v>4.7619047619047619</v>
      </c>
      <c r="L21" s="62" t="s">
        <v>159</v>
      </c>
      <c r="M21" s="63"/>
      <c r="N21" s="31" t="s">
        <v>47</v>
      </c>
      <c r="O21" s="31" t="s">
        <v>55</v>
      </c>
      <c r="P21" s="31" t="s">
        <v>160</v>
      </c>
      <c r="Q21" s="58" t="s">
        <v>40</v>
      </c>
    </row>
    <row r="22" spans="1:17" ht="15.75" x14ac:dyDescent="0.25">
      <c r="A22" s="26" t="s">
        <v>20</v>
      </c>
      <c r="B22" s="41">
        <v>1190</v>
      </c>
      <c r="C22" s="42">
        <v>1140</v>
      </c>
      <c r="D22" s="43">
        <v>800</v>
      </c>
      <c r="E22" s="27">
        <f t="shared" si="0"/>
        <v>70.175438596491219</v>
      </c>
      <c r="F22" s="44">
        <v>310</v>
      </c>
      <c r="G22" s="28">
        <f t="shared" si="1"/>
        <v>27.192982456140353</v>
      </c>
      <c r="H22" s="45">
        <v>30</v>
      </c>
      <c r="I22" s="29">
        <f t="shared" si="2"/>
        <v>2.6315789473684208</v>
      </c>
      <c r="J22" s="20">
        <f t="shared" si="3"/>
        <v>50</v>
      </c>
      <c r="K22" s="30">
        <f t="shared" si="4"/>
        <v>4.2016806722689077</v>
      </c>
      <c r="L22" s="59" t="s">
        <v>98</v>
      </c>
      <c r="M22" s="31" t="s">
        <v>161</v>
      </c>
      <c r="N22" s="31" t="s">
        <v>162</v>
      </c>
      <c r="O22" s="33" t="s">
        <v>163</v>
      </c>
      <c r="P22" s="34"/>
      <c r="Q22" s="58">
        <v>20</v>
      </c>
    </row>
    <row r="23" spans="1:17" ht="15.75" x14ac:dyDescent="0.25">
      <c r="A23" s="26" t="s">
        <v>21</v>
      </c>
      <c r="B23" s="41">
        <v>9120</v>
      </c>
      <c r="C23" s="42">
        <v>8520</v>
      </c>
      <c r="D23" s="43">
        <v>5500</v>
      </c>
      <c r="E23" s="27">
        <f t="shared" si="0"/>
        <v>64.55399061032864</v>
      </c>
      <c r="F23" s="44">
        <v>2760</v>
      </c>
      <c r="G23" s="28">
        <f t="shared" si="1"/>
        <v>32.394366197183103</v>
      </c>
      <c r="H23" s="45">
        <v>260</v>
      </c>
      <c r="I23" s="29">
        <f t="shared" si="2"/>
        <v>3.051643192488263</v>
      </c>
      <c r="J23" s="20">
        <f t="shared" si="3"/>
        <v>600</v>
      </c>
      <c r="K23" s="30">
        <f t="shared" si="4"/>
        <v>6.5789473684210522</v>
      </c>
      <c r="L23" s="59" t="s">
        <v>99</v>
      </c>
      <c r="M23" s="31" t="s">
        <v>164</v>
      </c>
      <c r="N23" s="31" t="s">
        <v>165</v>
      </c>
      <c r="O23" s="31" t="s">
        <v>166</v>
      </c>
      <c r="P23" s="31" t="s">
        <v>167</v>
      </c>
      <c r="Q23" s="58">
        <v>330</v>
      </c>
    </row>
    <row r="24" spans="1:17" ht="15.75" x14ac:dyDescent="0.25">
      <c r="A24" s="26" t="s">
        <v>22</v>
      </c>
      <c r="B24" s="41">
        <v>330</v>
      </c>
      <c r="C24" s="42">
        <v>320</v>
      </c>
      <c r="D24" s="43">
        <v>210</v>
      </c>
      <c r="E24" s="27">
        <f t="shared" si="0"/>
        <v>65.625</v>
      </c>
      <c r="F24" s="44">
        <v>100</v>
      </c>
      <c r="G24" s="28">
        <f t="shared" si="1"/>
        <v>31.25</v>
      </c>
      <c r="H24" s="45" t="s">
        <v>40</v>
      </c>
      <c r="I24" s="64" t="s">
        <v>40</v>
      </c>
      <c r="J24" s="20">
        <f t="shared" si="3"/>
        <v>10</v>
      </c>
      <c r="K24" s="30">
        <f t="shared" si="4"/>
        <v>3.0303030303030303</v>
      </c>
      <c r="L24" s="59" t="s">
        <v>59</v>
      </c>
      <c r="M24" s="33" t="s">
        <v>168</v>
      </c>
      <c r="N24" s="34"/>
      <c r="O24" s="33" t="s">
        <v>169</v>
      </c>
      <c r="P24" s="34"/>
      <c r="Q24" s="58" t="s">
        <v>40</v>
      </c>
    </row>
    <row r="25" spans="1:17" ht="15.75" x14ac:dyDescent="0.25">
      <c r="A25" s="26" t="s">
        <v>23</v>
      </c>
      <c r="B25" s="41">
        <v>9940</v>
      </c>
      <c r="C25" s="42">
        <v>9470</v>
      </c>
      <c r="D25" s="43">
        <v>5010</v>
      </c>
      <c r="E25" s="27">
        <f t="shared" si="0"/>
        <v>52.903907074973603</v>
      </c>
      <c r="F25" s="44">
        <v>4100</v>
      </c>
      <c r="G25" s="28">
        <f t="shared" si="1"/>
        <v>43.294614572333685</v>
      </c>
      <c r="H25" s="45">
        <v>370</v>
      </c>
      <c r="I25" s="29">
        <f t="shared" si="2"/>
        <v>3.907074973600845</v>
      </c>
      <c r="J25" s="20">
        <f t="shared" si="3"/>
        <v>470</v>
      </c>
      <c r="K25" s="30">
        <f t="shared" si="4"/>
        <v>4.7283702213279675</v>
      </c>
      <c r="L25" s="59" t="s">
        <v>100</v>
      </c>
      <c r="M25" s="31" t="s">
        <v>170</v>
      </c>
      <c r="N25" s="31" t="s">
        <v>171</v>
      </c>
      <c r="O25" s="31" t="s">
        <v>53</v>
      </c>
      <c r="P25" s="31" t="s">
        <v>172</v>
      </c>
      <c r="Q25" s="58">
        <v>120</v>
      </c>
    </row>
    <row r="26" spans="1:17" ht="15.75" x14ac:dyDescent="0.25">
      <c r="A26" s="26" t="s">
        <v>24</v>
      </c>
      <c r="B26" s="41">
        <v>5990</v>
      </c>
      <c r="C26" s="42">
        <v>5690</v>
      </c>
      <c r="D26" s="43">
        <v>3160</v>
      </c>
      <c r="E26" s="27">
        <f t="shared" si="0"/>
        <v>55.536028119507904</v>
      </c>
      <c r="F26" s="44">
        <v>2380</v>
      </c>
      <c r="G26" s="28">
        <f t="shared" si="1"/>
        <v>41.82776801405975</v>
      </c>
      <c r="H26" s="45">
        <v>160</v>
      </c>
      <c r="I26" s="29">
        <f t="shared" si="2"/>
        <v>2.8119507908611596</v>
      </c>
      <c r="J26" s="20">
        <f t="shared" si="3"/>
        <v>300</v>
      </c>
      <c r="K26" s="30">
        <f t="shared" si="4"/>
        <v>5.0083472454090154</v>
      </c>
      <c r="L26" s="59" t="s">
        <v>101</v>
      </c>
      <c r="M26" s="31" t="s">
        <v>173</v>
      </c>
      <c r="N26" s="31" t="s">
        <v>174</v>
      </c>
      <c r="O26" s="31" t="s">
        <v>175</v>
      </c>
      <c r="P26" s="31" t="s">
        <v>137</v>
      </c>
      <c r="Q26" s="58">
        <v>270</v>
      </c>
    </row>
    <row r="27" spans="1:17" ht="15.75" x14ac:dyDescent="0.25">
      <c r="A27" s="26" t="s">
        <v>25</v>
      </c>
      <c r="B27" s="41">
        <v>3570</v>
      </c>
      <c r="C27" s="42">
        <v>3400</v>
      </c>
      <c r="D27" s="43">
        <v>2340</v>
      </c>
      <c r="E27" s="27">
        <f t="shared" si="0"/>
        <v>68.82352941176471</v>
      </c>
      <c r="F27" s="44">
        <v>960</v>
      </c>
      <c r="G27" s="28">
        <f t="shared" si="1"/>
        <v>28.235294117647058</v>
      </c>
      <c r="H27" s="45">
        <v>110</v>
      </c>
      <c r="I27" s="29">
        <f t="shared" si="2"/>
        <v>3.2352941176470593</v>
      </c>
      <c r="J27" s="20">
        <f t="shared" si="3"/>
        <v>170</v>
      </c>
      <c r="K27" s="30">
        <f t="shared" si="4"/>
        <v>4.7619047619047619</v>
      </c>
      <c r="L27" s="59" t="s">
        <v>102</v>
      </c>
      <c r="M27" s="31" t="s">
        <v>52</v>
      </c>
      <c r="N27" s="31" t="s">
        <v>176</v>
      </c>
      <c r="O27" s="31" t="s">
        <v>177</v>
      </c>
      <c r="P27" s="31" t="s">
        <v>178</v>
      </c>
      <c r="Q27" s="58">
        <v>50</v>
      </c>
    </row>
    <row r="28" spans="1:17" ht="15.75" x14ac:dyDescent="0.25">
      <c r="A28" s="26" t="s">
        <v>26</v>
      </c>
      <c r="B28" s="41">
        <v>650</v>
      </c>
      <c r="C28" s="42">
        <v>630</v>
      </c>
      <c r="D28" s="43">
        <v>390</v>
      </c>
      <c r="E28" s="27">
        <f t="shared" si="0"/>
        <v>61.904761904761905</v>
      </c>
      <c r="F28" s="44">
        <v>220</v>
      </c>
      <c r="G28" s="28">
        <f t="shared" si="1"/>
        <v>34.920634920634917</v>
      </c>
      <c r="H28" s="45">
        <v>20</v>
      </c>
      <c r="I28" s="29">
        <f t="shared" si="2"/>
        <v>3.1746031746031744</v>
      </c>
      <c r="J28" s="20">
        <f t="shared" si="3"/>
        <v>20</v>
      </c>
      <c r="K28" s="30">
        <f t="shared" si="4"/>
        <v>3.0769230769230771</v>
      </c>
      <c r="L28" s="31" t="s">
        <v>83</v>
      </c>
      <c r="M28" s="31" t="s">
        <v>84</v>
      </c>
      <c r="N28" s="31" t="s">
        <v>179</v>
      </c>
      <c r="O28" s="33" t="s">
        <v>180</v>
      </c>
      <c r="P28" s="34"/>
      <c r="Q28" s="58">
        <v>10</v>
      </c>
    </row>
    <row r="29" spans="1:17" ht="15.75" x14ac:dyDescent="0.25">
      <c r="A29" s="26" t="s">
        <v>27</v>
      </c>
      <c r="B29" s="41">
        <v>1350</v>
      </c>
      <c r="C29" s="42">
        <v>1290</v>
      </c>
      <c r="D29" s="43">
        <v>740</v>
      </c>
      <c r="E29" s="27">
        <f t="shared" si="0"/>
        <v>57.36434108527132</v>
      </c>
      <c r="F29" s="44">
        <v>510</v>
      </c>
      <c r="G29" s="28">
        <f t="shared" si="1"/>
        <v>39.534883720930232</v>
      </c>
      <c r="H29" s="45">
        <v>40</v>
      </c>
      <c r="I29" s="29">
        <f t="shared" si="2"/>
        <v>3.1007751937984498</v>
      </c>
      <c r="J29" s="20">
        <f t="shared" si="3"/>
        <v>60</v>
      </c>
      <c r="K29" s="30">
        <f t="shared" si="4"/>
        <v>4.4444444444444446</v>
      </c>
      <c r="L29" s="59" t="s">
        <v>103</v>
      </c>
      <c r="M29" s="31" t="s">
        <v>133</v>
      </c>
      <c r="N29" s="31" t="s">
        <v>45</v>
      </c>
      <c r="O29" s="33" t="s">
        <v>181</v>
      </c>
      <c r="P29" s="34"/>
      <c r="Q29" s="58">
        <v>50</v>
      </c>
    </row>
    <row r="30" spans="1:17" ht="15.75" x14ac:dyDescent="0.25">
      <c r="A30" s="26" t="s">
        <v>28</v>
      </c>
      <c r="B30" s="41">
        <v>6000</v>
      </c>
      <c r="C30" s="42">
        <v>5640</v>
      </c>
      <c r="D30" s="43">
        <v>3490</v>
      </c>
      <c r="E30" s="27">
        <f t="shared" si="0"/>
        <v>61.87943262411347</v>
      </c>
      <c r="F30" s="44">
        <v>2010</v>
      </c>
      <c r="G30" s="28">
        <f t="shared" si="1"/>
        <v>35.638297872340424</v>
      </c>
      <c r="H30" s="45">
        <v>140</v>
      </c>
      <c r="I30" s="29">
        <f t="shared" si="2"/>
        <v>2.4822695035460995</v>
      </c>
      <c r="J30" s="20">
        <f t="shared" si="3"/>
        <v>360</v>
      </c>
      <c r="K30" s="30">
        <f t="shared" si="4"/>
        <v>6</v>
      </c>
      <c r="L30" s="59" t="s">
        <v>104</v>
      </c>
      <c r="M30" s="31" t="s">
        <v>186</v>
      </c>
      <c r="N30" s="31" t="s">
        <v>182</v>
      </c>
      <c r="O30" s="31" t="s">
        <v>183</v>
      </c>
      <c r="P30" s="31" t="s">
        <v>184</v>
      </c>
      <c r="Q30" s="58">
        <v>270</v>
      </c>
    </row>
    <row r="31" spans="1:17" ht="15.75" x14ac:dyDescent="0.25">
      <c r="A31" s="26" t="s">
        <v>29</v>
      </c>
      <c r="B31" s="41">
        <v>3500</v>
      </c>
      <c r="C31" s="42">
        <v>3340</v>
      </c>
      <c r="D31" s="43">
        <v>1540</v>
      </c>
      <c r="E31" s="27">
        <f t="shared" si="0"/>
        <v>46.107784431137731</v>
      </c>
      <c r="F31" s="44">
        <v>1720</v>
      </c>
      <c r="G31" s="28">
        <f t="shared" si="1"/>
        <v>51.49700598802395</v>
      </c>
      <c r="H31" s="45">
        <v>90</v>
      </c>
      <c r="I31" s="29">
        <f t="shared" si="2"/>
        <v>2.6946107784431139</v>
      </c>
      <c r="J31" s="20">
        <f t="shared" si="3"/>
        <v>160</v>
      </c>
      <c r="K31" s="30">
        <f t="shared" si="4"/>
        <v>4.5714285714285712</v>
      </c>
      <c r="L31" s="59" t="s">
        <v>105</v>
      </c>
      <c r="M31" s="31" t="s">
        <v>185</v>
      </c>
      <c r="N31" s="31" t="s">
        <v>187</v>
      </c>
      <c r="O31" s="33" t="s">
        <v>188</v>
      </c>
      <c r="P31" s="34"/>
      <c r="Q31" s="58">
        <v>80</v>
      </c>
    </row>
    <row r="32" spans="1:17" ht="15.75" x14ac:dyDescent="0.25">
      <c r="A32" s="26" t="s">
        <v>30</v>
      </c>
      <c r="B32" s="41">
        <v>1370</v>
      </c>
      <c r="C32" s="42">
        <v>1300</v>
      </c>
      <c r="D32" s="43">
        <v>890</v>
      </c>
      <c r="E32" s="27">
        <f t="shared" si="0"/>
        <v>68.461538461538467</v>
      </c>
      <c r="F32" s="44">
        <v>370</v>
      </c>
      <c r="G32" s="28">
        <f t="shared" si="1"/>
        <v>28.46153846153846</v>
      </c>
      <c r="H32" s="45">
        <v>40</v>
      </c>
      <c r="I32" s="29">
        <f t="shared" si="2"/>
        <v>3.0769230769230771</v>
      </c>
      <c r="J32" s="20">
        <f t="shared" si="3"/>
        <v>70</v>
      </c>
      <c r="K32" s="30">
        <f t="shared" si="4"/>
        <v>5.1094890510948909</v>
      </c>
      <c r="L32" s="59" t="s">
        <v>58</v>
      </c>
      <c r="M32" s="31" t="s">
        <v>189</v>
      </c>
      <c r="N32" s="31" t="s">
        <v>131</v>
      </c>
      <c r="O32" s="31" t="s">
        <v>190</v>
      </c>
      <c r="P32" s="31" t="s">
        <v>191</v>
      </c>
      <c r="Q32" s="58">
        <v>60</v>
      </c>
    </row>
    <row r="33" spans="1:17" ht="15.75" x14ac:dyDescent="0.25">
      <c r="A33" s="26" t="s">
        <v>31</v>
      </c>
      <c r="B33" s="41">
        <v>10630</v>
      </c>
      <c r="C33" s="42">
        <v>10110</v>
      </c>
      <c r="D33" s="43">
        <v>6920</v>
      </c>
      <c r="E33" s="27">
        <f t="shared" si="0"/>
        <v>68.447082096933727</v>
      </c>
      <c r="F33" s="44">
        <v>2950</v>
      </c>
      <c r="G33" s="28">
        <f t="shared" si="1"/>
        <v>29.179030662710186</v>
      </c>
      <c r="H33" s="45">
        <v>240</v>
      </c>
      <c r="I33" s="29">
        <f t="shared" si="2"/>
        <v>2.3738872403560833</v>
      </c>
      <c r="J33" s="20">
        <f t="shared" si="3"/>
        <v>520</v>
      </c>
      <c r="K33" s="30">
        <f t="shared" si="4"/>
        <v>4.8918156161806214</v>
      </c>
      <c r="L33" s="59" t="s">
        <v>106</v>
      </c>
      <c r="M33" s="31" t="s">
        <v>192</v>
      </c>
      <c r="N33" s="31" t="s">
        <v>43</v>
      </c>
      <c r="O33" s="31" t="s">
        <v>151</v>
      </c>
      <c r="P33" s="31" t="s">
        <v>193</v>
      </c>
      <c r="Q33" s="58">
        <v>220</v>
      </c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7" ht="15.75" x14ac:dyDescent="0.25">
      <c r="A35" s="4" t="s">
        <v>60</v>
      </c>
    </row>
    <row r="36" spans="1:17" ht="15.75" x14ac:dyDescent="0.25">
      <c r="A36" s="56" t="s">
        <v>41</v>
      </c>
      <c r="B36" s="55">
        <v>263220</v>
      </c>
    </row>
    <row r="37" spans="1:17" ht="15.75" x14ac:dyDescent="0.25">
      <c r="A37" s="56" t="s">
        <v>61</v>
      </c>
      <c r="B37" s="55">
        <v>250040</v>
      </c>
    </row>
    <row r="38" spans="1:17" x14ac:dyDescent="0.25">
      <c r="A38" s="57" t="s">
        <v>35</v>
      </c>
      <c r="B38" s="55">
        <v>141220</v>
      </c>
    </row>
    <row r="39" spans="1:17" ht="15.75" x14ac:dyDescent="0.25">
      <c r="A39" s="56" t="s">
        <v>36</v>
      </c>
      <c r="B39" s="55">
        <v>102000</v>
      </c>
    </row>
    <row r="40" spans="1:17" ht="15.75" x14ac:dyDescent="0.25">
      <c r="A40" s="56" t="s">
        <v>62</v>
      </c>
      <c r="B40" s="55">
        <v>1550</v>
      </c>
    </row>
    <row r="41" spans="1:17" ht="15.75" x14ac:dyDescent="0.25">
      <c r="A41" s="56" t="s">
        <v>63</v>
      </c>
      <c r="B41" s="55">
        <v>2650</v>
      </c>
    </row>
    <row r="42" spans="1:17" ht="15.75" x14ac:dyDescent="0.25">
      <c r="A42" s="56" t="s">
        <v>64</v>
      </c>
      <c r="B42" s="55">
        <v>2620</v>
      </c>
    </row>
    <row r="43" spans="1:17" ht="15.75" x14ac:dyDescent="0.25">
      <c r="A43" s="56" t="s">
        <v>38</v>
      </c>
      <c r="B43" s="55">
        <f>B36-B37</f>
        <v>13180</v>
      </c>
    </row>
  </sheetData>
  <mergeCells count="9">
    <mergeCell ref="M24:N24"/>
    <mergeCell ref="O24:P24"/>
    <mergeCell ref="O28:P28"/>
    <mergeCell ref="O29:P29"/>
    <mergeCell ref="O31:P31"/>
    <mergeCell ref="O15:P15"/>
    <mergeCell ref="O7:P7"/>
    <mergeCell ref="L21:M21"/>
    <mergeCell ref="O22:P22"/>
  </mergeCells>
  <pageMargins left="0.7" right="0.7" top="0.75" bottom="0.75" header="0.3" footer="0.3"/>
  <pageSetup paperSize="9" scale="7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EC56B-2420-4579-9F6F-90277F2CBDBD}">
  <sheetPr>
    <pageSetUpPr fitToPage="1"/>
  </sheetPr>
  <dimension ref="A1:X43"/>
  <sheetViews>
    <sheetView tabSelected="1" workbookViewId="0">
      <pane ySplit="1" topLeftCell="A14" activePane="bottomLeft" state="frozen"/>
      <selection pane="bottomLeft" activeCell="D35" sqref="D35"/>
    </sheetView>
  </sheetViews>
  <sheetFormatPr defaultRowHeight="15" x14ac:dyDescent="0.25"/>
  <cols>
    <col min="1" max="1" width="26.5703125" customWidth="1"/>
    <col min="2" max="2" width="12.140625" customWidth="1"/>
    <col min="3" max="3" width="11.5703125" customWidth="1"/>
    <col min="4" max="4" width="12" customWidth="1"/>
    <col min="5" max="7" width="14.28515625" customWidth="1"/>
    <col min="8" max="8" width="11.28515625" customWidth="1"/>
    <col min="9" max="9" width="10.85546875" customWidth="1"/>
    <col min="10" max="13" width="11.28515625" customWidth="1"/>
    <col min="14" max="14" width="10.28515625" customWidth="1"/>
    <col min="15" max="15" width="10.7109375" customWidth="1"/>
    <col min="16" max="16" width="11.28515625" customWidth="1"/>
    <col min="17" max="18" width="12.5703125" customWidth="1"/>
    <col min="19" max="19" width="12.28515625" customWidth="1"/>
    <col min="20" max="20" width="10.5703125" customWidth="1"/>
    <col min="21" max="22" width="10.28515625" customWidth="1"/>
    <col min="23" max="23" width="15.42578125" customWidth="1"/>
  </cols>
  <sheetData>
    <row r="1" spans="1:24" ht="15.75" x14ac:dyDescent="0.25">
      <c r="A1" s="1" t="s">
        <v>32</v>
      </c>
      <c r="B1" s="18" t="s">
        <v>33</v>
      </c>
      <c r="C1" s="35">
        <v>44166</v>
      </c>
      <c r="D1" s="18" t="s">
        <v>65</v>
      </c>
      <c r="E1" s="17" t="s">
        <v>34</v>
      </c>
      <c r="F1" s="36">
        <v>44166</v>
      </c>
      <c r="G1" s="17" t="s">
        <v>65</v>
      </c>
      <c r="H1" s="16" t="s">
        <v>35</v>
      </c>
      <c r="I1" s="37">
        <v>44166</v>
      </c>
      <c r="J1" s="16" t="s">
        <v>65</v>
      </c>
      <c r="K1" s="15" t="s">
        <v>36</v>
      </c>
      <c r="L1" s="38">
        <v>44166</v>
      </c>
      <c r="M1" s="15" t="s">
        <v>65</v>
      </c>
      <c r="N1" s="14" t="s">
        <v>37</v>
      </c>
      <c r="O1" s="39">
        <v>44166</v>
      </c>
      <c r="P1" s="14" t="s">
        <v>65</v>
      </c>
      <c r="Q1" s="19" t="s">
        <v>38</v>
      </c>
      <c r="R1" s="40">
        <v>44166</v>
      </c>
      <c r="S1" s="19" t="s">
        <v>65</v>
      </c>
      <c r="T1" s="13"/>
      <c r="U1" s="13"/>
      <c r="V1" s="13"/>
      <c r="W1" s="13"/>
      <c r="X1" s="12"/>
    </row>
    <row r="2" spans="1:24" ht="15.75" x14ac:dyDescent="0.25">
      <c r="A2" s="2" t="s">
        <v>0</v>
      </c>
      <c r="B2" s="52">
        <v>25800</v>
      </c>
      <c r="C2" s="21">
        <v>24160</v>
      </c>
      <c r="D2" s="21">
        <f>B2-C2</f>
        <v>1640</v>
      </c>
      <c r="E2" s="42">
        <v>24530</v>
      </c>
      <c r="F2" s="7">
        <v>22490</v>
      </c>
      <c r="G2" s="7">
        <f>E2-F2</f>
        <v>2040</v>
      </c>
      <c r="H2" s="53">
        <v>14200</v>
      </c>
      <c r="I2" s="46">
        <v>13230</v>
      </c>
      <c r="J2" s="46">
        <f>H2-I2</f>
        <v>970</v>
      </c>
      <c r="K2" s="44">
        <v>9670</v>
      </c>
      <c r="L2" s="22">
        <v>8740</v>
      </c>
      <c r="M2" s="22">
        <f>K2-L2</f>
        <v>930</v>
      </c>
      <c r="N2" s="45">
        <v>660</v>
      </c>
      <c r="O2" s="23">
        <v>520</v>
      </c>
      <c r="P2" s="23">
        <f>N2-O2</f>
        <v>140</v>
      </c>
      <c r="Q2" s="20">
        <f>B2-E2</f>
        <v>1270</v>
      </c>
      <c r="R2" s="20">
        <f>C2-F2</f>
        <v>1670</v>
      </c>
      <c r="S2" s="20">
        <f>Q2-R2</f>
        <v>-400</v>
      </c>
      <c r="T2" s="11"/>
      <c r="U2" s="11"/>
      <c r="V2" s="11"/>
      <c r="W2" s="11"/>
      <c r="X2" s="10"/>
    </row>
    <row r="3" spans="1:24" ht="15.75" x14ac:dyDescent="0.25">
      <c r="A3" s="2" t="s">
        <v>1</v>
      </c>
      <c r="B3" s="52">
        <v>11000</v>
      </c>
      <c r="C3" s="21">
        <v>10360</v>
      </c>
      <c r="D3" s="21">
        <f t="shared" ref="D3:D33" si="0">B3-C3</f>
        <v>640</v>
      </c>
      <c r="E3" s="42">
        <v>10520</v>
      </c>
      <c r="F3" s="7">
        <v>9790</v>
      </c>
      <c r="G3" s="7">
        <f t="shared" ref="G3:G33" si="1">E3-F3</f>
        <v>730</v>
      </c>
      <c r="H3" s="53">
        <v>7400</v>
      </c>
      <c r="I3" s="46">
        <v>6960</v>
      </c>
      <c r="J3" s="46">
        <f t="shared" ref="J3:J33" si="2">H3-I3</f>
        <v>440</v>
      </c>
      <c r="K3" s="44">
        <v>2850</v>
      </c>
      <c r="L3" s="22">
        <v>2620</v>
      </c>
      <c r="M3" s="22">
        <f t="shared" ref="M3:M33" si="3">K3-L3</f>
        <v>230</v>
      </c>
      <c r="N3" s="45">
        <v>270</v>
      </c>
      <c r="O3" s="23">
        <v>210</v>
      </c>
      <c r="P3" s="23">
        <f t="shared" ref="P3:P33" si="4">N3-O3</f>
        <v>60</v>
      </c>
      <c r="Q3" s="20">
        <f t="shared" ref="Q3:Q33" si="5">B3-E3</f>
        <v>480</v>
      </c>
      <c r="R3" s="20">
        <f t="shared" ref="R3:R33" si="6">C3-F3</f>
        <v>570</v>
      </c>
      <c r="S3" s="20">
        <f t="shared" ref="S3:S33" si="7">Q3-R3</f>
        <v>-90</v>
      </c>
      <c r="T3" s="11"/>
      <c r="U3" s="11"/>
      <c r="V3" s="11"/>
      <c r="W3" s="11"/>
      <c r="X3" s="10"/>
    </row>
    <row r="4" spans="1:24" ht="15.75" x14ac:dyDescent="0.25">
      <c r="A4" s="2" t="s">
        <v>2</v>
      </c>
      <c r="B4" s="52">
        <v>4980</v>
      </c>
      <c r="C4" s="21">
        <v>4540</v>
      </c>
      <c r="D4" s="21">
        <f t="shared" si="0"/>
        <v>440</v>
      </c>
      <c r="E4" s="42">
        <v>4640</v>
      </c>
      <c r="F4" s="7">
        <v>4140</v>
      </c>
      <c r="G4" s="7">
        <f t="shared" si="1"/>
        <v>500</v>
      </c>
      <c r="H4" s="53">
        <v>2540</v>
      </c>
      <c r="I4" s="46">
        <v>2350</v>
      </c>
      <c r="J4" s="46">
        <f t="shared" si="2"/>
        <v>190</v>
      </c>
      <c r="K4" s="44">
        <v>1910</v>
      </c>
      <c r="L4" s="22">
        <v>1650</v>
      </c>
      <c r="M4" s="22">
        <f t="shared" si="3"/>
        <v>260</v>
      </c>
      <c r="N4" s="45">
        <v>200</v>
      </c>
      <c r="O4" s="23">
        <v>140</v>
      </c>
      <c r="P4" s="23">
        <f t="shared" si="4"/>
        <v>60</v>
      </c>
      <c r="Q4" s="20">
        <f t="shared" si="5"/>
        <v>340</v>
      </c>
      <c r="R4" s="20">
        <f t="shared" si="6"/>
        <v>400</v>
      </c>
      <c r="S4" s="20">
        <f t="shared" si="7"/>
        <v>-60</v>
      </c>
      <c r="T4" s="11"/>
      <c r="U4" s="11"/>
      <c r="V4" s="11"/>
      <c r="W4" s="11"/>
      <c r="X4" s="10"/>
    </row>
    <row r="5" spans="1:24" ht="15.75" x14ac:dyDescent="0.25">
      <c r="A5" s="3" t="s">
        <v>3</v>
      </c>
      <c r="B5" s="52">
        <v>2650</v>
      </c>
      <c r="C5" s="21">
        <v>2450</v>
      </c>
      <c r="D5" s="21">
        <f t="shared" si="0"/>
        <v>200</v>
      </c>
      <c r="E5" s="42">
        <v>2530</v>
      </c>
      <c r="F5" s="7">
        <v>2300</v>
      </c>
      <c r="G5" s="7">
        <f t="shared" si="1"/>
        <v>230</v>
      </c>
      <c r="H5" s="53">
        <v>1410</v>
      </c>
      <c r="I5" s="46">
        <v>1300</v>
      </c>
      <c r="J5" s="46">
        <f t="shared" si="2"/>
        <v>110</v>
      </c>
      <c r="K5" s="44">
        <v>1040</v>
      </c>
      <c r="L5" s="22">
        <v>940</v>
      </c>
      <c r="M5" s="22">
        <f t="shared" si="3"/>
        <v>100</v>
      </c>
      <c r="N5" s="45">
        <v>80</v>
      </c>
      <c r="O5" s="23">
        <v>60</v>
      </c>
      <c r="P5" s="23">
        <f t="shared" si="4"/>
        <v>20</v>
      </c>
      <c r="Q5" s="20">
        <f t="shared" si="5"/>
        <v>120</v>
      </c>
      <c r="R5" s="20">
        <f t="shared" si="6"/>
        <v>150</v>
      </c>
      <c r="S5" s="20">
        <f t="shared" si="7"/>
        <v>-30</v>
      </c>
      <c r="T5" s="11"/>
      <c r="U5" s="11"/>
      <c r="V5" s="11"/>
      <c r="W5" s="11"/>
      <c r="X5" s="10"/>
    </row>
    <row r="6" spans="1:24" ht="15.75" x14ac:dyDescent="0.25">
      <c r="A6" s="3" t="s">
        <v>4</v>
      </c>
      <c r="B6" s="52">
        <v>62880</v>
      </c>
      <c r="C6" s="21">
        <v>58930</v>
      </c>
      <c r="D6" s="21">
        <f t="shared" si="0"/>
        <v>3950</v>
      </c>
      <c r="E6" s="42">
        <v>60200</v>
      </c>
      <c r="F6" s="7">
        <v>55140</v>
      </c>
      <c r="G6" s="7">
        <f t="shared" si="1"/>
        <v>5060</v>
      </c>
      <c r="H6" s="53">
        <v>30870</v>
      </c>
      <c r="I6" s="46">
        <v>28650</v>
      </c>
      <c r="J6" s="46">
        <f t="shared" si="2"/>
        <v>2220</v>
      </c>
      <c r="K6" s="44">
        <v>27920</v>
      </c>
      <c r="L6" s="22">
        <v>25390</v>
      </c>
      <c r="M6" s="22">
        <f t="shared" si="3"/>
        <v>2530</v>
      </c>
      <c r="N6" s="45">
        <v>1400</v>
      </c>
      <c r="O6" s="23">
        <v>1100</v>
      </c>
      <c r="P6" s="23">
        <f t="shared" si="4"/>
        <v>300</v>
      </c>
      <c r="Q6" s="20">
        <f t="shared" si="5"/>
        <v>2680</v>
      </c>
      <c r="R6" s="20">
        <f t="shared" si="6"/>
        <v>3790</v>
      </c>
      <c r="S6" s="20">
        <f t="shared" si="7"/>
        <v>-1110</v>
      </c>
      <c r="T6" s="11"/>
      <c r="U6" s="11"/>
      <c r="V6" s="11"/>
      <c r="W6" s="11"/>
      <c r="X6" s="10"/>
    </row>
    <row r="7" spans="1:24" ht="15.75" x14ac:dyDescent="0.25">
      <c r="A7" s="3" t="s">
        <v>5</v>
      </c>
      <c r="B7" s="52">
        <v>1340</v>
      </c>
      <c r="C7" s="21">
        <v>1260</v>
      </c>
      <c r="D7" s="21">
        <f t="shared" si="0"/>
        <v>80</v>
      </c>
      <c r="E7" s="42">
        <v>1300</v>
      </c>
      <c r="F7" s="7">
        <v>1190</v>
      </c>
      <c r="G7" s="7">
        <f t="shared" si="1"/>
        <v>110</v>
      </c>
      <c r="H7" s="53">
        <v>940</v>
      </c>
      <c r="I7" s="46">
        <v>870</v>
      </c>
      <c r="J7" s="46">
        <f t="shared" si="2"/>
        <v>70</v>
      </c>
      <c r="K7" s="44">
        <v>340</v>
      </c>
      <c r="L7" s="22">
        <v>300</v>
      </c>
      <c r="M7" s="22">
        <f t="shared" si="3"/>
        <v>40</v>
      </c>
      <c r="N7" s="45">
        <v>20</v>
      </c>
      <c r="O7" s="23">
        <v>20</v>
      </c>
      <c r="P7" s="23">
        <f t="shared" si="4"/>
        <v>0</v>
      </c>
      <c r="Q7" s="20">
        <f t="shared" si="5"/>
        <v>40</v>
      </c>
      <c r="R7" s="20">
        <f t="shared" si="6"/>
        <v>70</v>
      </c>
      <c r="S7" s="20">
        <f t="shared" si="7"/>
        <v>-30</v>
      </c>
      <c r="T7" s="11"/>
      <c r="U7" s="11"/>
      <c r="V7" s="11"/>
      <c r="W7" s="11"/>
      <c r="X7" s="10"/>
    </row>
    <row r="8" spans="1:24" ht="15.75" x14ac:dyDescent="0.25">
      <c r="A8" s="3" t="s">
        <v>6</v>
      </c>
      <c r="B8" s="52">
        <v>2560</v>
      </c>
      <c r="C8" s="21">
        <v>2350</v>
      </c>
      <c r="D8" s="21">
        <f t="shared" si="0"/>
        <v>210</v>
      </c>
      <c r="E8" s="42">
        <v>2380</v>
      </c>
      <c r="F8" s="7">
        <v>2170</v>
      </c>
      <c r="G8" s="7">
        <f t="shared" si="1"/>
        <v>210</v>
      </c>
      <c r="H8" s="53">
        <v>1530</v>
      </c>
      <c r="I8" s="46">
        <v>1440</v>
      </c>
      <c r="J8" s="46">
        <f t="shared" si="2"/>
        <v>90</v>
      </c>
      <c r="K8" s="44">
        <v>780</v>
      </c>
      <c r="L8" s="22">
        <v>670</v>
      </c>
      <c r="M8" s="22">
        <f t="shared" si="3"/>
        <v>110</v>
      </c>
      <c r="N8" s="45">
        <v>80</v>
      </c>
      <c r="O8" s="23">
        <v>60</v>
      </c>
      <c r="P8" s="23">
        <f t="shared" si="4"/>
        <v>20</v>
      </c>
      <c r="Q8" s="20">
        <f t="shared" si="5"/>
        <v>180</v>
      </c>
      <c r="R8" s="20">
        <f t="shared" si="6"/>
        <v>180</v>
      </c>
      <c r="S8" s="20">
        <f t="shared" si="7"/>
        <v>0</v>
      </c>
      <c r="T8" s="11"/>
      <c r="U8" s="11"/>
      <c r="V8" s="11"/>
      <c r="W8" s="11"/>
      <c r="X8" s="10"/>
    </row>
    <row r="9" spans="1:24" ht="15.75" x14ac:dyDescent="0.25">
      <c r="A9" s="2" t="s">
        <v>7</v>
      </c>
      <c r="B9" s="52">
        <v>8500</v>
      </c>
      <c r="C9" s="21">
        <v>7900</v>
      </c>
      <c r="D9" s="21">
        <f t="shared" si="0"/>
        <v>600</v>
      </c>
      <c r="E9" s="42">
        <v>8040</v>
      </c>
      <c r="F9" s="7">
        <v>7310</v>
      </c>
      <c r="G9" s="7">
        <f t="shared" si="1"/>
        <v>730</v>
      </c>
      <c r="H9" s="53">
        <v>4170</v>
      </c>
      <c r="I9" s="46">
        <v>3880</v>
      </c>
      <c r="J9" s="46">
        <f t="shared" si="2"/>
        <v>290</v>
      </c>
      <c r="K9" s="44">
        <v>3660</v>
      </c>
      <c r="L9" s="22">
        <v>3270</v>
      </c>
      <c r="M9" s="22">
        <f t="shared" si="3"/>
        <v>390</v>
      </c>
      <c r="N9" s="45">
        <v>210</v>
      </c>
      <c r="O9" s="23">
        <v>170</v>
      </c>
      <c r="P9" s="23">
        <f t="shared" si="4"/>
        <v>40</v>
      </c>
      <c r="Q9" s="20">
        <f t="shared" si="5"/>
        <v>460</v>
      </c>
      <c r="R9" s="20">
        <f t="shared" si="6"/>
        <v>590</v>
      </c>
      <c r="S9" s="20">
        <f t="shared" si="7"/>
        <v>-130</v>
      </c>
      <c r="T9" s="11"/>
      <c r="U9" s="11"/>
      <c r="V9" s="11"/>
      <c r="W9" s="11"/>
      <c r="X9" s="10"/>
    </row>
    <row r="10" spans="1:24" ht="15.75" x14ac:dyDescent="0.25">
      <c r="A10" s="2" t="s">
        <v>8</v>
      </c>
      <c r="B10" s="52">
        <v>1200</v>
      </c>
      <c r="C10" s="21">
        <v>1080</v>
      </c>
      <c r="D10" s="21">
        <f t="shared" si="0"/>
        <v>120</v>
      </c>
      <c r="E10" s="42">
        <v>1110</v>
      </c>
      <c r="F10" s="7">
        <v>1000</v>
      </c>
      <c r="G10" s="7">
        <f t="shared" si="1"/>
        <v>110</v>
      </c>
      <c r="H10" s="53">
        <v>710</v>
      </c>
      <c r="I10" s="46">
        <v>650</v>
      </c>
      <c r="J10" s="46">
        <f t="shared" si="2"/>
        <v>60</v>
      </c>
      <c r="K10" s="44">
        <v>370</v>
      </c>
      <c r="L10" s="22">
        <v>320</v>
      </c>
      <c r="M10" s="22">
        <f t="shared" si="3"/>
        <v>50</v>
      </c>
      <c r="N10" s="45">
        <v>30</v>
      </c>
      <c r="O10" s="23">
        <v>20</v>
      </c>
      <c r="P10" s="23">
        <f t="shared" si="4"/>
        <v>10</v>
      </c>
      <c r="Q10" s="20">
        <f t="shared" si="5"/>
        <v>90</v>
      </c>
      <c r="R10" s="20">
        <f t="shared" si="6"/>
        <v>80</v>
      </c>
      <c r="S10" s="20">
        <f t="shared" si="7"/>
        <v>10</v>
      </c>
      <c r="T10" s="11"/>
      <c r="U10" s="11"/>
      <c r="V10" s="11"/>
      <c r="W10" s="11"/>
      <c r="X10" s="10"/>
    </row>
    <row r="11" spans="1:24" ht="15.75" x14ac:dyDescent="0.25">
      <c r="A11" s="2" t="s">
        <v>9</v>
      </c>
      <c r="B11" s="52">
        <v>1190</v>
      </c>
      <c r="C11" s="21">
        <v>1100</v>
      </c>
      <c r="D11" s="21">
        <f t="shared" si="0"/>
        <v>90</v>
      </c>
      <c r="E11" s="42">
        <v>1130</v>
      </c>
      <c r="F11" s="7">
        <v>1040</v>
      </c>
      <c r="G11" s="7">
        <f t="shared" si="1"/>
        <v>90</v>
      </c>
      <c r="H11" s="53">
        <v>790</v>
      </c>
      <c r="I11" s="46">
        <v>730</v>
      </c>
      <c r="J11" s="46">
        <f t="shared" si="2"/>
        <v>60</v>
      </c>
      <c r="K11" s="44">
        <v>320</v>
      </c>
      <c r="L11" s="22">
        <v>290</v>
      </c>
      <c r="M11" s="22">
        <f t="shared" si="3"/>
        <v>30</v>
      </c>
      <c r="N11" s="45">
        <v>30</v>
      </c>
      <c r="O11" s="23">
        <v>20</v>
      </c>
      <c r="P11" s="23">
        <f t="shared" si="4"/>
        <v>10</v>
      </c>
      <c r="Q11" s="20">
        <f t="shared" si="5"/>
        <v>60</v>
      </c>
      <c r="R11" s="20">
        <f t="shared" si="6"/>
        <v>60</v>
      </c>
      <c r="S11" s="20">
        <f t="shared" si="7"/>
        <v>0</v>
      </c>
      <c r="T11" s="11"/>
      <c r="U11" s="11"/>
      <c r="V11" s="11"/>
      <c r="W11" s="11"/>
      <c r="X11" s="10"/>
    </row>
    <row r="12" spans="1:24" ht="15.75" x14ac:dyDescent="0.25">
      <c r="A12" s="2" t="s">
        <v>10</v>
      </c>
      <c r="B12" s="52">
        <v>4070</v>
      </c>
      <c r="C12" s="21">
        <v>3800</v>
      </c>
      <c r="D12" s="21">
        <f t="shared" si="0"/>
        <v>270</v>
      </c>
      <c r="E12" s="42">
        <v>3910</v>
      </c>
      <c r="F12" s="7">
        <v>3600</v>
      </c>
      <c r="G12" s="7">
        <f t="shared" si="1"/>
        <v>310</v>
      </c>
      <c r="H12" s="53">
        <v>2340</v>
      </c>
      <c r="I12" s="46">
        <v>2160</v>
      </c>
      <c r="J12" s="46">
        <f t="shared" si="2"/>
        <v>180</v>
      </c>
      <c r="K12" s="44">
        <v>1480</v>
      </c>
      <c r="L12" s="22">
        <v>1370</v>
      </c>
      <c r="M12" s="22">
        <f t="shared" si="3"/>
        <v>110</v>
      </c>
      <c r="N12" s="45">
        <v>80</v>
      </c>
      <c r="O12" s="23">
        <v>70</v>
      </c>
      <c r="P12" s="23">
        <f t="shared" si="4"/>
        <v>10</v>
      </c>
      <c r="Q12" s="20">
        <f t="shared" si="5"/>
        <v>160</v>
      </c>
      <c r="R12" s="20">
        <f t="shared" si="6"/>
        <v>200</v>
      </c>
      <c r="S12" s="20">
        <f t="shared" si="7"/>
        <v>-40</v>
      </c>
      <c r="T12" s="11"/>
      <c r="U12" s="11"/>
      <c r="V12" s="11"/>
      <c r="W12" s="11"/>
      <c r="X12" s="10"/>
    </row>
    <row r="13" spans="1:24" ht="15.75" x14ac:dyDescent="0.25">
      <c r="A13" s="2" t="s">
        <v>11</v>
      </c>
      <c r="B13" s="52">
        <v>1260</v>
      </c>
      <c r="C13" s="47">
        <v>1160</v>
      </c>
      <c r="D13" s="47">
        <f t="shared" si="0"/>
        <v>100</v>
      </c>
      <c r="E13" s="42">
        <v>1180</v>
      </c>
      <c r="F13" s="48">
        <v>1080</v>
      </c>
      <c r="G13" s="48">
        <f t="shared" si="1"/>
        <v>100</v>
      </c>
      <c r="H13" s="53">
        <v>790</v>
      </c>
      <c r="I13" s="46">
        <v>730</v>
      </c>
      <c r="J13" s="46">
        <f t="shared" si="2"/>
        <v>60</v>
      </c>
      <c r="K13" s="44">
        <v>370</v>
      </c>
      <c r="L13" s="49">
        <v>320</v>
      </c>
      <c r="M13" s="49">
        <f t="shared" si="3"/>
        <v>50</v>
      </c>
      <c r="N13" s="45">
        <v>30</v>
      </c>
      <c r="O13" s="50">
        <v>30</v>
      </c>
      <c r="P13" s="50">
        <f t="shared" si="4"/>
        <v>0</v>
      </c>
      <c r="Q13" s="51">
        <f t="shared" si="5"/>
        <v>80</v>
      </c>
      <c r="R13" s="51">
        <f t="shared" si="6"/>
        <v>80</v>
      </c>
      <c r="S13" s="51">
        <f t="shared" si="7"/>
        <v>0</v>
      </c>
      <c r="T13" s="11"/>
      <c r="U13" s="11"/>
      <c r="V13" s="11"/>
      <c r="W13" s="11"/>
      <c r="X13" s="10"/>
    </row>
    <row r="14" spans="1:24" ht="15.75" x14ac:dyDescent="0.25">
      <c r="A14" s="2" t="s">
        <v>12</v>
      </c>
      <c r="B14" s="52">
        <v>4700</v>
      </c>
      <c r="C14" s="21">
        <v>4390</v>
      </c>
      <c r="D14" s="21">
        <f t="shared" si="0"/>
        <v>310</v>
      </c>
      <c r="E14" s="42">
        <v>4450</v>
      </c>
      <c r="F14" s="7">
        <v>4050</v>
      </c>
      <c r="G14" s="7">
        <f t="shared" si="1"/>
        <v>400</v>
      </c>
      <c r="H14" s="53">
        <v>2860</v>
      </c>
      <c r="I14" s="46">
        <v>2650</v>
      </c>
      <c r="J14" s="46">
        <f t="shared" si="2"/>
        <v>210</v>
      </c>
      <c r="K14" s="44">
        <v>1470</v>
      </c>
      <c r="L14" s="22">
        <v>1300</v>
      </c>
      <c r="M14" s="22">
        <f t="shared" si="3"/>
        <v>170</v>
      </c>
      <c r="N14" s="45">
        <v>120</v>
      </c>
      <c r="O14" s="23">
        <v>100</v>
      </c>
      <c r="P14" s="23">
        <f t="shared" si="4"/>
        <v>20</v>
      </c>
      <c r="Q14" s="20">
        <f t="shared" si="5"/>
        <v>250</v>
      </c>
      <c r="R14" s="20">
        <f t="shared" si="6"/>
        <v>340</v>
      </c>
      <c r="S14" s="20">
        <f t="shared" si="7"/>
        <v>-90</v>
      </c>
      <c r="T14" s="11"/>
      <c r="U14" s="11"/>
      <c r="V14" s="11"/>
      <c r="W14" s="11"/>
      <c r="X14" s="10"/>
    </row>
    <row r="15" spans="1:24" ht="15.75" x14ac:dyDescent="0.25">
      <c r="A15" s="2" t="s">
        <v>13</v>
      </c>
      <c r="B15" s="52">
        <v>14750</v>
      </c>
      <c r="C15" s="21">
        <v>13670</v>
      </c>
      <c r="D15" s="21">
        <f t="shared" si="0"/>
        <v>1080</v>
      </c>
      <c r="E15" s="42">
        <v>13940</v>
      </c>
      <c r="F15" s="7">
        <v>12650</v>
      </c>
      <c r="G15" s="7">
        <f t="shared" si="1"/>
        <v>1290</v>
      </c>
      <c r="H15" s="53">
        <v>7640</v>
      </c>
      <c r="I15" s="46">
        <v>7040</v>
      </c>
      <c r="J15" s="46">
        <f t="shared" si="2"/>
        <v>600</v>
      </c>
      <c r="K15" s="44">
        <v>5860</v>
      </c>
      <c r="L15" s="22">
        <v>5270</v>
      </c>
      <c r="M15" s="22">
        <f t="shared" si="3"/>
        <v>590</v>
      </c>
      <c r="N15" s="45">
        <v>440</v>
      </c>
      <c r="O15" s="23">
        <v>340</v>
      </c>
      <c r="P15" s="23">
        <f t="shared" si="4"/>
        <v>100</v>
      </c>
      <c r="Q15" s="20">
        <f t="shared" si="5"/>
        <v>810</v>
      </c>
      <c r="R15" s="20">
        <f t="shared" si="6"/>
        <v>1020</v>
      </c>
      <c r="S15" s="20">
        <f t="shared" si="7"/>
        <v>-210</v>
      </c>
      <c r="T15" s="11"/>
      <c r="U15" s="11"/>
      <c r="V15" s="11"/>
      <c r="W15" s="11"/>
      <c r="X15" s="10"/>
    </row>
    <row r="16" spans="1:24" ht="15.75" x14ac:dyDescent="0.25">
      <c r="A16" s="2" t="s">
        <v>14</v>
      </c>
      <c r="B16" s="52">
        <v>44230</v>
      </c>
      <c r="C16" s="21">
        <v>41330</v>
      </c>
      <c r="D16" s="21">
        <f t="shared" si="0"/>
        <v>2900</v>
      </c>
      <c r="E16" s="42">
        <v>41750</v>
      </c>
      <c r="F16" s="7">
        <v>38010</v>
      </c>
      <c r="G16" s="7">
        <f t="shared" si="1"/>
        <v>3740</v>
      </c>
      <c r="H16" s="53">
        <v>20270</v>
      </c>
      <c r="I16" s="46">
        <v>18830</v>
      </c>
      <c r="J16" s="46">
        <f t="shared" si="2"/>
        <v>1440</v>
      </c>
      <c r="K16" s="44">
        <v>20230</v>
      </c>
      <c r="L16" s="22">
        <v>18240</v>
      </c>
      <c r="M16" s="22">
        <f t="shared" si="3"/>
        <v>1990</v>
      </c>
      <c r="N16" s="45">
        <v>1250</v>
      </c>
      <c r="O16" s="23">
        <v>940</v>
      </c>
      <c r="P16" s="23">
        <f t="shared" si="4"/>
        <v>310</v>
      </c>
      <c r="Q16" s="20">
        <f t="shared" si="5"/>
        <v>2480</v>
      </c>
      <c r="R16" s="20">
        <f t="shared" si="6"/>
        <v>3320</v>
      </c>
      <c r="S16" s="20">
        <f t="shared" si="7"/>
        <v>-840</v>
      </c>
      <c r="T16" s="11"/>
      <c r="U16" s="11"/>
      <c r="V16" s="11"/>
      <c r="W16" s="11"/>
      <c r="X16" s="10"/>
    </row>
    <row r="17" spans="1:24" ht="15.75" x14ac:dyDescent="0.25">
      <c r="A17" s="2" t="s">
        <v>15</v>
      </c>
      <c r="B17" s="52">
        <v>10950</v>
      </c>
      <c r="C17" s="21">
        <v>10130</v>
      </c>
      <c r="D17" s="21">
        <f t="shared" si="0"/>
        <v>820</v>
      </c>
      <c r="E17" s="42">
        <v>10410</v>
      </c>
      <c r="F17" s="7">
        <v>9530</v>
      </c>
      <c r="G17" s="7">
        <f t="shared" si="1"/>
        <v>880</v>
      </c>
      <c r="H17" s="53">
        <v>6910</v>
      </c>
      <c r="I17" s="46">
        <v>6420</v>
      </c>
      <c r="J17" s="46">
        <f t="shared" si="2"/>
        <v>490</v>
      </c>
      <c r="K17" s="44">
        <v>3230</v>
      </c>
      <c r="L17" s="22">
        <v>2900</v>
      </c>
      <c r="M17" s="22">
        <f t="shared" si="3"/>
        <v>330</v>
      </c>
      <c r="N17" s="45">
        <v>270</v>
      </c>
      <c r="O17" s="23">
        <v>210</v>
      </c>
      <c r="P17" s="23">
        <f t="shared" si="4"/>
        <v>60</v>
      </c>
      <c r="Q17" s="20">
        <f t="shared" si="5"/>
        <v>540</v>
      </c>
      <c r="R17" s="20">
        <f t="shared" si="6"/>
        <v>600</v>
      </c>
      <c r="S17" s="20">
        <f t="shared" si="7"/>
        <v>-60</v>
      </c>
      <c r="T17" s="11"/>
      <c r="U17" s="11"/>
      <c r="V17" s="11"/>
      <c r="W17" s="9"/>
      <c r="X17" s="10"/>
    </row>
    <row r="18" spans="1:24" ht="15.75" x14ac:dyDescent="0.25">
      <c r="A18" s="2" t="s">
        <v>16</v>
      </c>
      <c r="B18" s="52">
        <v>670</v>
      </c>
      <c r="C18" s="21">
        <v>620</v>
      </c>
      <c r="D18" s="21">
        <f t="shared" si="0"/>
        <v>50</v>
      </c>
      <c r="E18" s="42">
        <v>630</v>
      </c>
      <c r="F18" s="7">
        <v>560</v>
      </c>
      <c r="G18" s="7">
        <f t="shared" si="1"/>
        <v>70</v>
      </c>
      <c r="H18" s="53">
        <v>390</v>
      </c>
      <c r="I18" s="46">
        <v>360</v>
      </c>
      <c r="J18" s="46">
        <f t="shared" si="2"/>
        <v>30</v>
      </c>
      <c r="K18" s="44">
        <v>240</v>
      </c>
      <c r="L18" s="22">
        <v>200</v>
      </c>
      <c r="M18" s="22">
        <f t="shared" si="3"/>
        <v>40</v>
      </c>
      <c r="N18" s="45">
        <v>10</v>
      </c>
      <c r="O18" s="23" t="s">
        <v>40</v>
      </c>
      <c r="P18" s="23" t="s">
        <v>40</v>
      </c>
      <c r="Q18" s="20">
        <f t="shared" si="5"/>
        <v>40</v>
      </c>
      <c r="R18" s="20">
        <f t="shared" si="6"/>
        <v>60</v>
      </c>
      <c r="S18" s="20">
        <f t="shared" si="7"/>
        <v>-20</v>
      </c>
      <c r="T18" s="11"/>
      <c r="U18" s="11"/>
      <c r="V18" s="11"/>
      <c r="W18" s="11"/>
      <c r="X18" s="10"/>
    </row>
    <row r="19" spans="1:24" ht="15.75" x14ac:dyDescent="0.25">
      <c r="A19" s="2" t="s">
        <v>17</v>
      </c>
      <c r="B19" s="52">
        <v>3490</v>
      </c>
      <c r="C19" s="21">
        <v>3290</v>
      </c>
      <c r="D19" s="21">
        <f t="shared" si="0"/>
        <v>200</v>
      </c>
      <c r="E19" s="42">
        <v>3350</v>
      </c>
      <c r="F19" s="7">
        <v>3110</v>
      </c>
      <c r="G19" s="7">
        <f t="shared" si="1"/>
        <v>240</v>
      </c>
      <c r="H19" s="53">
        <v>2280</v>
      </c>
      <c r="I19" s="46">
        <v>2130</v>
      </c>
      <c r="J19" s="46">
        <f t="shared" si="2"/>
        <v>150</v>
      </c>
      <c r="K19" s="44">
        <v>990</v>
      </c>
      <c r="L19" s="22">
        <v>920</v>
      </c>
      <c r="M19" s="22">
        <f t="shared" si="3"/>
        <v>70</v>
      </c>
      <c r="N19" s="45">
        <v>80</v>
      </c>
      <c r="O19" s="23">
        <v>60</v>
      </c>
      <c r="P19" s="23">
        <f t="shared" si="4"/>
        <v>20</v>
      </c>
      <c r="Q19" s="20">
        <f t="shared" si="5"/>
        <v>140</v>
      </c>
      <c r="R19" s="20">
        <f t="shared" si="6"/>
        <v>180</v>
      </c>
      <c r="S19" s="20">
        <f t="shared" si="7"/>
        <v>-40</v>
      </c>
      <c r="T19" s="11"/>
      <c r="U19" s="11"/>
      <c r="V19" s="11"/>
      <c r="W19" s="11"/>
      <c r="X19" s="10"/>
    </row>
    <row r="20" spans="1:24" ht="15.75" x14ac:dyDescent="0.25">
      <c r="A20" s="2" t="s">
        <v>18</v>
      </c>
      <c r="B20" s="52">
        <v>2960</v>
      </c>
      <c r="C20" s="21">
        <v>2790</v>
      </c>
      <c r="D20" s="21">
        <f t="shared" si="0"/>
        <v>170</v>
      </c>
      <c r="E20" s="42">
        <v>2820</v>
      </c>
      <c r="F20" s="7">
        <v>2590</v>
      </c>
      <c r="G20" s="7">
        <f t="shared" si="1"/>
        <v>230</v>
      </c>
      <c r="H20" s="53">
        <v>1960</v>
      </c>
      <c r="I20" s="46">
        <v>1840</v>
      </c>
      <c r="J20" s="46">
        <f t="shared" si="2"/>
        <v>120</v>
      </c>
      <c r="K20" s="44">
        <v>780</v>
      </c>
      <c r="L20" s="22">
        <v>690</v>
      </c>
      <c r="M20" s="22">
        <f t="shared" si="3"/>
        <v>90</v>
      </c>
      <c r="N20" s="45">
        <v>80</v>
      </c>
      <c r="O20" s="23">
        <v>60</v>
      </c>
      <c r="P20" s="23">
        <f t="shared" si="4"/>
        <v>20</v>
      </c>
      <c r="Q20" s="20">
        <f t="shared" si="5"/>
        <v>140</v>
      </c>
      <c r="R20" s="20">
        <f t="shared" si="6"/>
        <v>200</v>
      </c>
      <c r="S20" s="20">
        <f t="shared" si="7"/>
        <v>-60</v>
      </c>
      <c r="T20" s="11"/>
      <c r="U20" s="11"/>
      <c r="V20" s="11"/>
      <c r="W20" s="11"/>
      <c r="X20" s="10"/>
    </row>
    <row r="21" spans="1:24" ht="15.75" x14ac:dyDescent="0.25">
      <c r="A21" s="2" t="s">
        <v>19</v>
      </c>
      <c r="B21" s="52">
        <v>420</v>
      </c>
      <c r="C21" s="21">
        <v>390</v>
      </c>
      <c r="D21" s="21">
        <f t="shared" si="0"/>
        <v>30</v>
      </c>
      <c r="E21" s="42">
        <v>400</v>
      </c>
      <c r="F21" s="7">
        <v>370</v>
      </c>
      <c r="G21" s="7">
        <f t="shared" si="1"/>
        <v>30</v>
      </c>
      <c r="H21" s="53">
        <v>250</v>
      </c>
      <c r="I21" s="46">
        <v>230</v>
      </c>
      <c r="J21" s="46">
        <f t="shared" si="2"/>
        <v>20</v>
      </c>
      <c r="K21" s="44">
        <v>140</v>
      </c>
      <c r="L21" s="22">
        <v>130</v>
      </c>
      <c r="M21" s="22">
        <f t="shared" si="3"/>
        <v>10</v>
      </c>
      <c r="N21" s="45" t="s">
        <v>40</v>
      </c>
      <c r="O21" s="23" t="s">
        <v>40</v>
      </c>
      <c r="P21" s="23" t="s">
        <v>40</v>
      </c>
      <c r="Q21" s="20">
        <f t="shared" si="5"/>
        <v>20</v>
      </c>
      <c r="R21" s="20">
        <f t="shared" si="6"/>
        <v>20</v>
      </c>
      <c r="S21" s="20">
        <f t="shared" si="7"/>
        <v>0</v>
      </c>
      <c r="T21" s="11"/>
      <c r="U21" s="11"/>
      <c r="V21" s="11"/>
      <c r="W21" s="11"/>
      <c r="X21" s="10"/>
    </row>
    <row r="22" spans="1:24" ht="15.75" x14ac:dyDescent="0.25">
      <c r="A22" s="2" t="s">
        <v>20</v>
      </c>
      <c r="B22" s="52">
        <v>1190</v>
      </c>
      <c r="C22" s="21">
        <v>1090</v>
      </c>
      <c r="D22" s="21">
        <f t="shared" si="0"/>
        <v>100</v>
      </c>
      <c r="E22" s="42">
        <v>1140</v>
      </c>
      <c r="F22" s="7">
        <v>1030</v>
      </c>
      <c r="G22" s="7">
        <f t="shared" si="1"/>
        <v>110</v>
      </c>
      <c r="H22" s="53">
        <v>800</v>
      </c>
      <c r="I22" s="46">
        <v>730</v>
      </c>
      <c r="J22" s="46">
        <f t="shared" si="2"/>
        <v>70</v>
      </c>
      <c r="K22" s="44">
        <v>310</v>
      </c>
      <c r="L22" s="22">
        <v>270</v>
      </c>
      <c r="M22" s="22">
        <f t="shared" si="3"/>
        <v>40</v>
      </c>
      <c r="N22" s="45">
        <v>30</v>
      </c>
      <c r="O22" s="23">
        <v>20</v>
      </c>
      <c r="P22" s="23">
        <f t="shared" si="4"/>
        <v>10</v>
      </c>
      <c r="Q22" s="20">
        <f t="shared" si="5"/>
        <v>50</v>
      </c>
      <c r="R22" s="20">
        <f t="shared" si="6"/>
        <v>60</v>
      </c>
      <c r="S22" s="20">
        <f t="shared" si="7"/>
        <v>-10</v>
      </c>
      <c r="T22" s="11"/>
      <c r="U22" s="11"/>
      <c r="V22" s="11"/>
      <c r="W22" s="11"/>
      <c r="X22" s="10"/>
    </row>
    <row r="23" spans="1:24" ht="15.75" x14ac:dyDescent="0.25">
      <c r="A23" s="2" t="s">
        <v>21</v>
      </c>
      <c r="B23" s="52">
        <v>9120</v>
      </c>
      <c r="C23" s="21">
        <v>8350</v>
      </c>
      <c r="D23" s="21">
        <f t="shared" si="0"/>
        <v>770</v>
      </c>
      <c r="E23" s="42">
        <v>8520</v>
      </c>
      <c r="F23" s="7">
        <v>7710</v>
      </c>
      <c r="G23" s="7">
        <f t="shared" si="1"/>
        <v>810</v>
      </c>
      <c r="H23" s="53">
        <v>5500</v>
      </c>
      <c r="I23" s="46">
        <v>5070</v>
      </c>
      <c r="J23" s="46">
        <f t="shared" si="2"/>
        <v>430</v>
      </c>
      <c r="K23" s="44">
        <v>2760</v>
      </c>
      <c r="L23" s="22">
        <v>2450</v>
      </c>
      <c r="M23" s="22">
        <f t="shared" si="3"/>
        <v>310</v>
      </c>
      <c r="N23" s="45">
        <v>260</v>
      </c>
      <c r="O23" s="23">
        <v>190</v>
      </c>
      <c r="P23" s="23">
        <f t="shared" si="4"/>
        <v>70</v>
      </c>
      <c r="Q23" s="20">
        <f t="shared" si="5"/>
        <v>600</v>
      </c>
      <c r="R23" s="20">
        <f t="shared" si="6"/>
        <v>640</v>
      </c>
      <c r="S23" s="20">
        <f t="shared" si="7"/>
        <v>-40</v>
      </c>
      <c r="T23" s="11"/>
      <c r="U23" s="11"/>
      <c r="V23" s="11"/>
      <c r="W23" s="11"/>
      <c r="X23" s="10"/>
    </row>
    <row r="24" spans="1:24" ht="15.75" x14ac:dyDescent="0.25">
      <c r="A24" s="2" t="s">
        <v>22</v>
      </c>
      <c r="B24" s="52">
        <v>330</v>
      </c>
      <c r="C24" s="21">
        <v>320</v>
      </c>
      <c r="D24" s="21">
        <f t="shared" si="0"/>
        <v>10</v>
      </c>
      <c r="E24" s="42">
        <v>320</v>
      </c>
      <c r="F24" s="7">
        <v>300</v>
      </c>
      <c r="G24" s="7">
        <f t="shared" si="1"/>
        <v>20</v>
      </c>
      <c r="H24" s="53">
        <v>210</v>
      </c>
      <c r="I24" s="46">
        <v>200</v>
      </c>
      <c r="J24" s="46">
        <f t="shared" si="2"/>
        <v>10</v>
      </c>
      <c r="K24" s="44">
        <v>100</v>
      </c>
      <c r="L24" s="22">
        <v>90</v>
      </c>
      <c r="M24" s="22">
        <f t="shared" si="3"/>
        <v>10</v>
      </c>
      <c r="N24" s="45" t="s">
        <v>40</v>
      </c>
      <c r="O24" s="23" t="s">
        <v>40</v>
      </c>
      <c r="P24" s="23" t="s">
        <v>40</v>
      </c>
      <c r="Q24" s="20">
        <f t="shared" si="5"/>
        <v>10</v>
      </c>
      <c r="R24" s="20">
        <f t="shared" si="6"/>
        <v>20</v>
      </c>
      <c r="S24" s="20">
        <f t="shared" si="7"/>
        <v>-10</v>
      </c>
      <c r="T24" s="11"/>
      <c r="U24" s="11"/>
      <c r="V24" s="11"/>
      <c r="W24" s="11"/>
      <c r="X24" s="10"/>
    </row>
    <row r="25" spans="1:24" ht="15.75" x14ac:dyDescent="0.25">
      <c r="A25" s="2" t="s">
        <v>23</v>
      </c>
      <c r="B25" s="52">
        <v>9940</v>
      </c>
      <c r="C25" s="21">
        <v>9280</v>
      </c>
      <c r="D25" s="21">
        <f t="shared" si="0"/>
        <v>660</v>
      </c>
      <c r="E25" s="42">
        <v>9470</v>
      </c>
      <c r="F25" s="7">
        <v>8660</v>
      </c>
      <c r="G25" s="7">
        <f t="shared" si="1"/>
        <v>810</v>
      </c>
      <c r="H25" s="53">
        <v>5010</v>
      </c>
      <c r="I25" s="46">
        <v>4650</v>
      </c>
      <c r="J25" s="46">
        <f t="shared" si="2"/>
        <v>360</v>
      </c>
      <c r="K25" s="44">
        <v>4100</v>
      </c>
      <c r="L25" s="22">
        <v>3720</v>
      </c>
      <c r="M25" s="22">
        <f t="shared" si="3"/>
        <v>380</v>
      </c>
      <c r="N25" s="45">
        <v>370</v>
      </c>
      <c r="O25" s="23">
        <v>290</v>
      </c>
      <c r="P25" s="23">
        <f t="shared" si="4"/>
        <v>80</v>
      </c>
      <c r="Q25" s="20">
        <f t="shared" si="5"/>
        <v>470</v>
      </c>
      <c r="R25" s="20">
        <f t="shared" si="6"/>
        <v>620</v>
      </c>
      <c r="S25" s="20">
        <f t="shared" si="7"/>
        <v>-150</v>
      </c>
      <c r="T25" s="11"/>
      <c r="U25" s="11"/>
      <c r="V25" s="11"/>
      <c r="W25" s="11"/>
      <c r="X25" s="10"/>
    </row>
    <row r="26" spans="1:24" ht="15.75" x14ac:dyDescent="0.25">
      <c r="A26" s="2" t="s">
        <v>24</v>
      </c>
      <c r="B26" s="52">
        <v>5990</v>
      </c>
      <c r="C26" s="21">
        <v>5590</v>
      </c>
      <c r="D26" s="21">
        <f t="shared" si="0"/>
        <v>400</v>
      </c>
      <c r="E26" s="42">
        <v>5690</v>
      </c>
      <c r="F26" s="7">
        <v>5200</v>
      </c>
      <c r="G26" s="7">
        <f t="shared" si="1"/>
        <v>490</v>
      </c>
      <c r="H26" s="53">
        <v>3160</v>
      </c>
      <c r="I26" s="46">
        <v>2920</v>
      </c>
      <c r="J26" s="46">
        <f t="shared" si="2"/>
        <v>240</v>
      </c>
      <c r="K26" s="44">
        <v>2380</v>
      </c>
      <c r="L26" s="22">
        <v>2160</v>
      </c>
      <c r="M26" s="22">
        <f t="shared" si="3"/>
        <v>220</v>
      </c>
      <c r="N26" s="45">
        <v>160</v>
      </c>
      <c r="O26" s="23">
        <v>120</v>
      </c>
      <c r="P26" s="23">
        <f t="shared" si="4"/>
        <v>40</v>
      </c>
      <c r="Q26" s="20">
        <f t="shared" si="5"/>
        <v>300</v>
      </c>
      <c r="R26" s="20">
        <f t="shared" si="6"/>
        <v>390</v>
      </c>
      <c r="S26" s="20">
        <f t="shared" si="7"/>
        <v>-90</v>
      </c>
      <c r="T26" s="11"/>
      <c r="U26" s="11"/>
      <c r="V26" s="11"/>
      <c r="W26" s="11"/>
      <c r="X26" s="10"/>
    </row>
    <row r="27" spans="1:24" ht="15.75" x14ac:dyDescent="0.25">
      <c r="A27" s="2" t="s">
        <v>25</v>
      </c>
      <c r="B27" s="52">
        <v>3570</v>
      </c>
      <c r="C27" s="21">
        <v>3320</v>
      </c>
      <c r="D27" s="21">
        <f t="shared" si="0"/>
        <v>250</v>
      </c>
      <c r="E27" s="42">
        <v>3400</v>
      </c>
      <c r="F27" s="7">
        <v>3100</v>
      </c>
      <c r="G27" s="7">
        <f t="shared" si="1"/>
        <v>300</v>
      </c>
      <c r="H27" s="53">
        <v>2340</v>
      </c>
      <c r="I27" s="46">
        <v>2190</v>
      </c>
      <c r="J27" s="46">
        <f t="shared" si="2"/>
        <v>150</v>
      </c>
      <c r="K27" s="44">
        <v>960</v>
      </c>
      <c r="L27" s="22">
        <v>840</v>
      </c>
      <c r="M27" s="22">
        <f t="shared" si="3"/>
        <v>120</v>
      </c>
      <c r="N27" s="45">
        <v>110</v>
      </c>
      <c r="O27" s="23">
        <v>80</v>
      </c>
      <c r="P27" s="23">
        <f t="shared" si="4"/>
        <v>30</v>
      </c>
      <c r="Q27" s="20">
        <f t="shared" si="5"/>
        <v>170</v>
      </c>
      <c r="R27" s="20">
        <f t="shared" si="6"/>
        <v>220</v>
      </c>
      <c r="S27" s="20">
        <f t="shared" si="7"/>
        <v>-50</v>
      </c>
      <c r="T27" s="11"/>
      <c r="U27" s="11"/>
      <c r="V27" s="11"/>
      <c r="W27" s="11"/>
      <c r="X27" s="10"/>
    </row>
    <row r="28" spans="1:24" ht="15.75" x14ac:dyDescent="0.25">
      <c r="A28" s="2" t="s">
        <v>26</v>
      </c>
      <c r="B28" s="52">
        <v>650</v>
      </c>
      <c r="C28" s="21">
        <v>600</v>
      </c>
      <c r="D28" s="21">
        <f t="shared" si="0"/>
        <v>50</v>
      </c>
      <c r="E28" s="42">
        <v>630</v>
      </c>
      <c r="F28" s="7">
        <v>580</v>
      </c>
      <c r="G28" s="7">
        <f t="shared" si="1"/>
        <v>50</v>
      </c>
      <c r="H28" s="53">
        <v>390</v>
      </c>
      <c r="I28" s="46">
        <v>370</v>
      </c>
      <c r="J28" s="46">
        <f t="shared" si="2"/>
        <v>20</v>
      </c>
      <c r="K28" s="44">
        <v>220</v>
      </c>
      <c r="L28" s="22">
        <v>200</v>
      </c>
      <c r="M28" s="22">
        <f t="shared" si="3"/>
        <v>20</v>
      </c>
      <c r="N28" s="45">
        <v>20</v>
      </c>
      <c r="O28" s="23">
        <v>20</v>
      </c>
      <c r="P28" s="23">
        <f t="shared" si="4"/>
        <v>0</v>
      </c>
      <c r="Q28" s="20">
        <f t="shared" si="5"/>
        <v>20</v>
      </c>
      <c r="R28" s="20">
        <f t="shared" si="6"/>
        <v>20</v>
      </c>
      <c r="S28" s="20">
        <f t="shared" si="7"/>
        <v>0</v>
      </c>
      <c r="T28" s="11"/>
      <c r="U28" s="11"/>
      <c r="V28" s="11"/>
      <c r="W28" s="11"/>
      <c r="X28" s="10"/>
    </row>
    <row r="29" spans="1:24" ht="15.75" x14ac:dyDescent="0.25">
      <c r="A29" s="2" t="s">
        <v>27</v>
      </c>
      <c r="B29" s="52">
        <v>1350</v>
      </c>
      <c r="C29" s="21">
        <v>1250</v>
      </c>
      <c r="D29" s="21">
        <f t="shared" si="0"/>
        <v>100</v>
      </c>
      <c r="E29" s="42">
        <v>1290</v>
      </c>
      <c r="F29" s="7">
        <v>1170</v>
      </c>
      <c r="G29" s="7">
        <f t="shared" si="1"/>
        <v>120</v>
      </c>
      <c r="H29" s="53">
        <v>740</v>
      </c>
      <c r="I29" s="46">
        <v>690</v>
      </c>
      <c r="J29" s="46">
        <f t="shared" si="2"/>
        <v>50</v>
      </c>
      <c r="K29" s="44">
        <v>510</v>
      </c>
      <c r="L29" s="22">
        <v>450</v>
      </c>
      <c r="M29" s="22">
        <f t="shared" si="3"/>
        <v>60</v>
      </c>
      <c r="N29" s="45">
        <v>40</v>
      </c>
      <c r="O29" s="23">
        <v>30</v>
      </c>
      <c r="P29" s="23">
        <f t="shared" si="4"/>
        <v>10</v>
      </c>
      <c r="Q29" s="20">
        <f t="shared" si="5"/>
        <v>60</v>
      </c>
      <c r="R29" s="20">
        <f t="shared" si="6"/>
        <v>80</v>
      </c>
      <c r="S29" s="20">
        <f t="shared" si="7"/>
        <v>-20</v>
      </c>
      <c r="T29" s="11"/>
      <c r="U29" s="11"/>
      <c r="V29" s="11"/>
      <c r="W29" s="11"/>
      <c r="X29" s="10"/>
    </row>
    <row r="30" spans="1:24" ht="15.75" x14ac:dyDescent="0.25">
      <c r="A30" s="2" t="s">
        <v>28</v>
      </c>
      <c r="B30" s="52">
        <v>6000</v>
      </c>
      <c r="C30" s="21">
        <v>5520</v>
      </c>
      <c r="D30" s="21">
        <f t="shared" si="0"/>
        <v>480</v>
      </c>
      <c r="E30" s="42">
        <v>5640</v>
      </c>
      <c r="F30" s="7">
        <v>5150</v>
      </c>
      <c r="G30" s="7">
        <f t="shared" si="1"/>
        <v>490</v>
      </c>
      <c r="H30" s="53">
        <v>3490</v>
      </c>
      <c r="I30" s="46">
        <v>3230</v>
      </c>
      <c r="J30" s="46">
        <f t="shared" si="2"/>
        <v>260</v>
      </c>
      <c r="K30" s="44">
        <v>2010</v>
      </c>
      <c r="L30" s="22">
        <v>1810</v>
      </c>
      <c r="M30" s="22">
        <f t="shared" si="3"/>
        <v>200</v>
      </c>
      <c r="N30" s="45">
        <v>140</v>
      </c>
      <c r="O30" s="23">
        <v>100</v>
      </c>
      <c r="P30" s="23">
        <f t="shared" si="4"/>
        <v>40</v>
      </c>
      <c r="Q30" s="20">
        <f t="shared" si="5"/>
        <v>360</v>
      </c>
      <c r="R30" s="20">
        <f t="shared" si="6"/>
        <v>370</v>
      </c>
      <c r="S30" s="20">
        <f t="shared" si="7"/>
        <v>-10</v>
      </c>
      <c r="T30" s="11"/>
      <c r="U30" s="11"/>
      <c r="V30" s="11"/>
      <c r="W30" s="11"/>
      <c r="X30" s="10"/>
    </row>
    <row r="31" spans="1:24" ht="15.75" x14ac:dyDescent="0.25">
      <c r="A31" s="2" t="s">
        <v>29</v>
      </c>
      <c r="B31" s="52">
        <v>3500</v>
      </c>
      <c r="C31" s="21">
        <v>3230</v>
      </c>
      <c r="D31" s="21">
        <f t="shared" si="0"/>
        <v>270</v>
      </c>
      <c r="E31" s="42">
        <v>3340</v>
      </c>
      <c r="F31" s="7">
        <v>2960</v>
      </c>
      <c r="G31" s="7">
        <f t="shared" si="1"/>
        <v>380</v>
      </c>
      <c r="H31" s="53">
        <v>1540</v>
      </c>
      <c r="I31" s="46">
        <v>1410</v>
      </c>
      <c r="J31" s="46">
        <f t="shared" si="2"/>
        <v>130</v>
      </c>
      <c r="K31" s="44">
        <v>1720</v>
      </c>
      <c r="L31" s="22">
        <v>1490</v>
      </c>
      <c r="M31" s="22">
        <f t="shared" si="3"/>
        <v>230</v>
      </c>
      <c r="N31" s="45">
        <v>90</v>
      </c>
      <c r="O31" s="23">
        <v>60</v>
      </c>
      <c r="P31" s="23">
        <f t="shared" si="4"/>
        <v>30</v>
      </c>
      <c r="Q31" s="20">
        <f t="shared" si="5"/>
        <v>160</v>
      </c>
      <c r="R31" s="20">
        <f t="shared" si="6"/>
        <v>270</v>
      </c>
      <c r="S31" s="20">
        <f t="shared" si="7"/>
        <v>-110</v>
      </c>
      <c r="T31" s="11"/>
      <c r="U31" s="11"/>
      <c r="V31" s="11"/>
      <c r="W31" s="11"/>
      <c r="X31" s="10"/>
    </row>
    <row r="32" spans="1:24" ht="15.75" x14ac:dyDescent="0.25">
      <c r="A32" s="2" t="s">
        <v>30</v>
      </c>
      <c r="B32" s="52">
        <v>1370</v>
      </c>
      <c r="C32" s="21">
        <v>1290</v>
      </c>
      <c r="D32" s="21">
        <f t="shared" si="0"/>
        <v>80</v>
      </c>
      <c r="E32" s="42">
        <v>1300</v>
      </c>
      <c r="F32" s="7">
        <v>1190</v>
      </c>
      <c r="G32" s="7">
        <f t="shared" si="1"/>
        <v>110</v>
      </c>
      <c r="H32" s="53">
        <v>890</v>
      </c>
      <c r="I32" s="46">
        <v>830</v>
      </c>
      <c r="J32" s="46">
        <f t="shared" si="2"/>
        <v>60</v>
      </c>
      <c r="K32" s="44">
        <v>370</v>
      </c>
      <c r="L32" s="22">
        <v>340</v>
      </c>
      <c r="M32" s="22">
        <f t="shared" si="3"/>
        <v>30</v>
      </c>
      <c r="N32" s="45">
        <v>40</v>
      </c>
      <c r="O32" s="23">
        <v>30</v>
      </c>
      <c r="P32" s="23">
        <f t="shared" si="4"/>
        <v>10</v>
      </c>
      <c r="Q32" s="20">
        <f t="shared" si="5"/>
        <v>70</v>
      </c>
      <c r="R32" s="20">
        <f t="shared" si="6"/>
        <v>100</v>
      </c>
      <c r="S32" s="20">
        <f t="shared" si="7"/>
        <v>-30</v>
      </c>
      <c r="T32" s="11"/>
      <c r="U32" s="11"/>
      <c r="V32" s="11"/>
      <c r="W32" s="11"/>
      <c r="X32" s="10"/>
    </row>
    <row r="33" spans="1:24" ht="15.75" x14ac:dyDescent="0.25">
      <c r="A33" s="2" t="s">
        <v>31</v>
      </c>
      <c r="B33" s="52">
        <v>10630</v>
      </c>
      <c r="C33" s="21">
        <v>9890</v>
      </c>
      <c r="D33" s="21">
        <f t="shared" si="0"/>
        <v>740</v>
      </c>
      <c r="E33" s="42">
        <v>10110</v>
      </c>
      <c r="F33" s="7">
        <v>9190</v>
      </c>
      <c r="G33" s="7">
        <f t="shared" si="1"/>
        <v>920</v>
      </c>
      <c r="H33" s="53">
        <v>6920</v>
      </c>
      <c r="I33" s="46">
        <v>6350</v>
      </c>
      <c r="J33" s="46">
        <f t="shared" si="2"/>
        <v>570</v>
      </c>
      <c r="K33" s="44">
        <v>2950</v>
      </c>
      <c r="L33" s="22">
        <v>2650</v>
      </c>
      <c r="M33" s="22">
        <f t="shared" si="3"/>
        <v>300</v>
      </c>
      <c r="N33" s="45">
        <v>240</v>
      </c>
      <c r="O33" s="23">
        <v>190</v>
      </c>
      <c r="P33" s="23">
        <f t="shared" si="4"/>
        <v>50</v>
      </c>
      <c r="Q33" s="20">
        <f t="shared" si="5"/>
        <v>520</v>
      </c>
      <c r="R33" s="20">
        <f t="shared" si="6"/>
        <v>700</v>
      </c>
      <c r="S33" s="20">
        <f t="shared" si="7"/>
        <v>-180</v>
      </c>
      <c r="T33" s="11"/>
      <c r="U33" s="11"/>
      <c r="V33" s="11"/>
      <c r="W33" s="11"/>
      <c r="X33" s="10"/>
    </row>
    <row r="34" spans="1:24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24" ht="15.75" x14ac:dyDescent="0.25">
      <c r="A35" s="8" t="s">
        <v>60</v>
      </c>
      <c r="B35" s="54">
        <v>44256</v>
      </c>
      <c r="C35" s="54">
        <v>44166</v>
      </c>
      <c r="D35" s="65" t="s">
        <v>65</v>
      </c>
    </row>
    <row r="36" spans="1:24" ht="15.75" x14ac:dyDescent="0.25">
      <c r="A36" s="2" t="s">
        <v>41</v>
      </c>
      <c r="B36" s="55">
        <v>263220</v>
      </c>
      <c r="C36" s="55">
        <v>245410</v>
      </c>
      <c r="D36" s="55">
        <f t="shared" ref="D36:D42" si="8">B36-C36</f>
        <v>17810</v>
      </c>
    </row>
    <row r="37" spans="1:24" ht="15.75" x14ac:dyDescent="0.25">
      <c r="A37" s="2" t="s">
        <v>61</v>
      </c>
      <c r="B37" s="55">
        <v>250040</v>
      </c>
      <c r="C37" s="55">
        <v>228350</v>
      </c>
      <c r="D37" s="55">
        <f t="shared" si="8"/>
        <v>21690</v>
      </c>
    </row>
    <row r="38" spans="1:24" x14ac:dyDescent="0.25">
      <c r="A38" s="6" t="s">
        <v>35</v>
      </c>
      <c r="B38" s="55">
        <v>141220</v>
      </c>
      <c r="C38" s="55">
        <v>131070</v>
      </c>
      <c r="D38" s="55">
        <f t="shared" si="8"/>
        <v>10150</v>
      </c>
    </row>
    <row r="39" spans="1:24" ht="15.75" x14ac:dyDescent="0.25">
      <c r="A39" s="2" t="s">
        <v>36</v>
      </c>
      <c r="B39" s="55">
        <v>102000</v>
      </c>
      <c r="C39" s="55">
        <v>92010</v>
      </c>
      <c r="D39" s="55">
        <f t="shared" si="8"/>
        <v>9990</v>
      </c>
    </row>
    <row r="40" spans="1:24" ht="15.75" x14ac:dyDescent="0.25">
      <c r="A40" s="2" t="s">
        <v>62</v>
      </c>
      <c r="B40" s="55">
        <v>1550</v>
      </c>
      <c r="C40" s="55">
        <v>1010</v>
      </c>
      <c r="D40" s="55">
        <f t="shared" si="8"/>
        <v>540</v>
      </c>
    </row>
    <row r="41" spans="1:24" ht="15.75" x14ac:dyDescent="0.25">
      <c r="A41" s="2" t="s">
        <v>63</v>
      </c>
      <c r="B41" s="55">
        <v>2650</v>
      </c>
      <c r="C41" s="55">
        <v>2170</v>
      </c>
      <c r="D41" s="55">
        <f t="shared" si="8"/>
        <v>480</v>
      </c>
    </row>
    <row r="42" spans="1:24" ht="15.75" x14ac:dyDescent="0.25">
      <c r="A42" s="2" t="s">
        <v>64</v>
      </c>
      <c r="B42" s="55">
        <v>2620</v>
      </c>
      <c r="C42" s="55">
        <v>2090</v>
      </c>
      <c r="D42" s="55">
        <f t="shared" si="8"/>
        <v>530</v>
      </c>
    </row>
    <row r="43" spans="1:24" ht="15.75" x14ac:dyDescent="0.25">
      <c r="A43" s="2" t="s">
        <v>38</v>
      </c>
      <c r="B43" s="55">
        <f>B36-B37</f>
        <v>13180</v>
      </c>
      <c r="C43" s="55">
        <v>17060</v>
      </c>
      <c r="D43" s="55">
        <f>B43-C43</f>
        <v>-3880</v>
      </c>
    </row>
  </sheetData>
  <pageMargins left="0.7" right="0.7" top="0.75" bottom="0.75" header="0.3" footer="0.3"/>
  <pageSetup paperSize="9" scale="7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 2021</vt:lpstr>
      <vt:lpstr>Progress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Sebras</dc:creator>
  <cp:lastModifiedBy>Pawel Kopec</cp:lastModifiedBy>
  <cp:lastPrinted>2021-03-18T13:16:38Z</cp:lastPrinted>
  <dcterms:created xsi:type="dcterms:W3CDTF">2021-03-09T13:19:36Z</dcterms:created>
  <dcterms:modified xsi:type="dcterms:W3CDTF">2021-05-27T15:47:05Z</dcterms:modified>
</cp:coreProperties>
</file>